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rederikshavn-my.sharepoint.com/personal/bens_frederikshavn_dk/Documents/Dokumenter/Valg - EU_0090624/"/>
    </mc:Choice>
  </mc:AlternateContent>
  <xr:revisionPtr revIDLastSave="0" documentId="8_{CFF7204B-6150-468E-825D-9EC82612EFDA}" xr6:coauthVersionLast="47" xr6:coauthVersionMax="47" xr10:uidLastSave="{00000000-0000-0000-0000-000000000000}"/>
  <bookViews>
    <workbookView xWindow="-110" yWindow="-110" windowWidth="19420" windowHeight="10420" tabRatio="910" xr2:uid="{00000000-000D-0000-FFFF-FFFF00000000}"/>
  </bookViews>
  <sheets>
    <sheet name="Kommunen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3" l="1"/>
  <c r="G13" i="13"/>
  <c r="K10" i="13"/>
  <c r="J10" i="13"/>
  <c r="I10" i="13"/>
  <c r="H10" i="13"/>
  <c r="G10" i="13"/>
  <c r="F10" i="13"/>
  <c r="E10" i="13"/>
  <c r="K13" i="13"/>
  <c r="J13" i="13"/>
  <c r="I13" i="13"/>
  <c r="H13" i="13"/>
  <c r="E13" i="13"/>
  <c r="K16" i="13"/>
  <c r="J16" i="13"/>
  <c r="I16" i="13"/>
  <c r="H16" i="13"/>
  <c r="G16" i="13"/>
  <c r="F16" i="13"/>
  <c r="E16" i="13"/>
  <c r="K19" i="13"/>
  <c r="J19" i="13"/>
  <c r="I19" i="13"/>
  <c r="H19" i="13"/>
  <c r="G19" i="13"/>
  <c r="F19" i="13"/>
  <c r="E19" i="13"/>
  <c r="K22" i="13"/>
  <c r="J22" i="13"/>
  <c r="I22" i="13"/>
  <c r="H22" i="13"/>
  <c r="G22" i="13"/>
  <c r="F22" i="13"/>
  <c r="E22" i="13"/>
  <c r="K25" i="13"/>
  <c r="J25" i="13"/>
  <c r="I25" i="13"/>
  <c r="H25" i="13"/>
  <c r="G25" i="13"/>
  <c r="F25" i="13"/>
  <c r="E25" i="13"/>
  <c r="K28" i="13"/>
  <c r="J28" i="13"/>
  <c r="I28" i="13"/>
  <c r="H28" i="13"/>
  <c r="G28" i="13"/>
  <c r="F28" i="13"/>
  <c r="E28" i="13"/>
  <c r="K34" i="13"/>
  <c r="J34" i="13"/>
  <c r="I34" i="13"/>
  <c r="H34" i="13"/>
  <c r="G34" i="13"/>
  <c r="F34" i="13"/>
  <c r="E34" i="13"/>
  <c r="K37" i="13"/>
  <c r="J37" i="13"/>
  <c r="I37" i="13"/>
  <c r="H37" i="13"/>
  <c r="G37" i="13"/>
  <c r="F37" i="13"/>
  <c r="E37" i="13"/>
  <c r="K40" i="13"/>
  <c r="J40" i="13"/>
  <c r="I40" i="13"/>
  <c r="H40" i="13"/>
  <c r="G40" i="13"/>
  <c r="F40" i="13"/>
  <c r="E40" i="13"/>
  <c r="K43" i="13"/>
  <c r="J43" i="13"/>
  <c r="I43" i="13"/>
  <c r="H43" i="13"/>
  <c r="G43" i="13"/>
  <c r="F43" i="13"/>
  <c r="E43" i="13"/>
  <c r="K46" i="13"/>
  <c r="J46" i="13"/>
  <c r="I46" i="13"/>
  <c r="H46" i="13"/>
  <c r="G46" i="13"/>
  <c r="F46" i="13"/>
  <c r="E46" i="13"/>
  <c r="K49" i="13"/>
  <c r="J49" i="13"/>
  <c r="I49" i="13"/>
  <c r="H49" i="13"/>
  <c r="G49" i="13"/>
  <c r="F49" i="13"/>
  <c r="E49" i="13"/>
  <c r="K52" i="13"/>
  <c r="J52" i="13"/>
  <c r="I52" i="13"/>
  <c r="H52" i="13"/>
  <c r="G52" i="13"/>
  <c r="F52" i="13"/>
  <c r="E52" i="13"/>
  <c r="E7" i="13"/>
  <c r="C8" i="13"/>
  <c r="C7" i="13"/>
  <c r="K7" i="13"/>
  <c r="J7" i="13"/>
  <c r="I7" i="13"/>
  <c r="H7" i="13"/>
  <c r="G7" i="13"/>
  <c r="F7" i="13"/>
  <c r="B58" i="13" l="1"/>
  <c r="E58" i="13" l="1"/>
  <c r="F58" i="13"/>
  <c r="G58" i="13"/>
  <c r="H58" i="13"/>
  <c r="I58" i="13"/>
  <c r="J58" i="13"/>
  <c r="K58" i="13"/>
  <c r="C60" i="13" l="1"/>
  <c r="C59" i="13"/>
  <c r="C58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E44" i="13" l="1"/>
  <c r="F44" i="13"/>
  <c r="G44" i="13"/>
  <c r="H44" i="13"/>
  <c r="I44" i="13"/>
  <c r="J44" i="13"/>
  <c r="K44" i="13"/>
  <c r="E59" i="13" l="1"/>
  <c r="E11" i="13"/>
  <c r="F11" i="13"/>
  <c r="G11" i="13"/>
  <c r="H11" i="13"/>
  <c r="I11" i="13"/>
  <c r="J11" i="13"/>
  <c r="K11" i="13"/>
  <c r="E14" i="13"/>
  <c r="F14" i="13"/>
  <c r="G14" i="13"/>
  <c r="H14" i="13"/>
  <c r="I14" i="13"/>
  <c r="J14" i="13"/>
  <c r="K14" i="13"/>
  <c r="E17" i="13"/>
  <c r="F17" i="13"/>
  <c r="G17" i="13"/>
  <c r="H17" i="13"/>
  <c r="I17" i="13"/>
  <c r="J17" i="13"/>
  <c r="K17" i="13"/>
  <c r="E20" i="13"/>
  <c r="F20" i="13"/>
  <c r="G20" i="13"/>
  <c r="H20" i="13"/>
  <c r="I20" i="13"/>
  <c r="J20" i="13"/>
  <c r="K20" i="13"/>
  <c r="E23" i="13"/>
  <c r="F23" i="13"/>
  <c r="G23" i="13"/>
  <c r="H23" i="13"/>
  <c r="I23" i="13"/>
  <c r="J23" i="13"/>
  <c r="K23" i="13"/>
  <c r="E26" i="13"/>
  <c r="F26" i="13"/>
  <c r="G26" i="13"/>
  <c r="H26" i="13"/>
  <c r="I26" i="13"/>
  <c r="J26" i="13"/>
  <c r="K26" i="13"/>
  <c r="E29" i="13"/>
  <c r="F29" i="13"/>
  <c r="G29" i="13"/>
  <c r="H29" i="13"/>
  <c r="I29" i="13"/>
  <c r="J29" i="13"/>
  <c r="K29" i="13"/>
  <c r="E35" i="13"/>
  <c r="F35" i="13"/>
  <c r="G35" i="13"/>
  <c r="H35" i="13"/>
  <c r="I35" i="13"/>
  <c r="J35" i="13"/>
  <c r="K35" i="13"/>
  <c r="E38" i="13"/>
  <c r="F38" i="13"/>
  <c r="G38" i="13"/>
  <c r="H38" i="13"/>
  <c r="I38" i="13"/>
  <c r="J38" i="13"/>
  <c r="K38" i="13"/>
  <c r="E41" i="13"/>
  <c r="F41" i="13"/>
  <c r="G41" i="13"/>
  <c r="H41" i="13"/>
  <c r="I41" i="13"/>
  <c r="J41" i="13"/>
  <c r="K41" i="13"/>
  <c r="E47" i="13"/>
  <c r="F47" i="13"/>
  <c r="G47" i="13"/>
  <c r="H47" i="13"/>
  <c r="I47" i="13"/>
  <c r="J47" i="13"/>
  <c r="K47" i="13"/>
  <c r="E50" i="13"/>
  <c r="F50" i="13"/>
  <c r="G50" i="13"/>
  <c r="H50" i="13"/>
  <c r="I50" i="13"/>
  <c r="J50" i="13"/>
  <c r="K50" i="13"/>
  <c r="E53" i="13"/>
  <c r="F53" i="13"/>
  <c r="G53" i="13"/>
  <c r="H53" i="13"/>
  <c r="I53" i="13"/>
  <c r="J53" i="13"/>
  <c r="K53" i="13"/>
  <c r="E8" i="13"/>
  <c r="F8" i="13"/>
  <c r="G8" i="13"/>
  <c r="H8" i="13"/>
  <c r="I8" i="13"/>
  <c r="J8" i="13"/>
  <c r="K8" i="13"/>
  <c r="I59" i="13" l="1"/>
  <c r="K59" i="13"/>
  <c r="J59" i="13"/>
  <c r="H59" i="13"/>
  <c r="G59" i="13"/>
  <c r="F59" i="13"/>
  <c r="D52" i="13" l="1"/>
  <c r="D53" i="13" s="1"/>
  <c r="D49" i="13" l="1"/>
  <c r="D50" i="13" s="1"/>
  <c r="D46" i="13" l="1"/>
  <c r="D47" i="13" s="1"/>
  <c r="D43" i="13" l="1"/>
  <c r="D44" i="13" s="1"/>
  <c r="D40" i="13" l="1"/>
  <c r="D41" i="13" s="1"/>
  <c r="D37" i="13" l="1"/>
  <c r="D38" i="13" s="1"/>
  <c r="D34" i="13" l="1"/>
  <c r="D35" i="13" s="1"/>
  <c r="D28" i="13" l="1"/>
  <c r="D29" i="13" s="1"/>
  <c r="D25" i="13" l="1"/>
  <c r="D26" i="13" s="1"/>
  <c r="D22" i="13" l="1"/>
  <c r="D23" i="13" s="1"/>
  <c r="D19" i="13" l="1"/>
  <c r="D20" i="13" s="1"/>
  <c r="D16" i="13" l="1"/>
  <c r="D17" i="13" s="1"/>
  <c r="D13" i="13" l="1"/>
  <c r="D14" i="13" s="1"/>
  <c r="D10" i="13" l="1"/>
  <c r="D11" i="13" s="1"/>
  <c r="D7" i="13" l="1"/>
  <c r="D58" i="13" l="1"/>
  <c r="D59" i="13" s="1"/>
  <c r="D8" i="13"/>
</calcChain>
</file>

<file path=xl/sharedStrings.xml><?xml version="1.0" encoding="utf-8"?>
<sst xmlns="http://schemas.openxmlformats.org/spreadsheetml/2006/main" count="68" uniqueCount="33">
  <si>
    <t>kl. 10:00</t>
  </si>
  <si>
    <t>kl. 12:00</t>
  </si>
  <si>
    <t>kl. 14:00</t>
  </si>
  <si>
    <t>kl. 16:00</t>
  </si>
  <si>
    <t>kl. 18:00</t>
  </si>
  <si>
    <t>kl. 20:00</t>
  </si>
  <si>
    <t>Brev-stemmer</t>
  </si>
  <si>
    <t>NB: brevstemmer tælles med i antal afgivne stemmer.</t>
  </si>
  <si>
    <t>Stemmeprocent, afstemningsstederne og hele kommunen</t>
  </si>
  <si>
    <t>Antal stemme-berettigede</t>
  </si>
  <si>
    <t>Valgsted</t>
  </si>
  <si>
    <t>01 Skagen</t>
  </si>
  <si>
    <t>kl. 09:00</t>
  </si>
  <si>
    <t>Ej opgjort</t>
  </si>
  <si>
    <t>03 Jerup</t>
  </si>
  <si>
    <t>04 Elling</t>
  </si>
  <si>
    <t>05 Strandby</t>
  </si>
  <si>
    <t>08 Gærum</t>
  </si>
  <si>
    <t>07 Ravnshøj</t>
  </si>
  <si>
    <t>10 Dybvad</t>
  </si>
  <si>
    <t>11 Hørby</t>
  </si>
  <si>
    <t>12 Thorshøj</t>
  </si>
  <si>
    <t>14 Volstrup</t>
  </si>
  <si>
    <t>Antal stemmeberettigede, hele kommunen:</t>
  </si>
  <si>
    <t>02 Aalbæk*</t>
  </si>
  <si>
    <t>15 Østervrå*</t>
  </si>
  <si>
    <t>09 Sæby*</t>
  </si>
  <si>
    <t>13 Voerså*</t>
  </si>
  <si>
    <t>06 Frederikshavn*</t>
  </si>
  <si>
    <t>*Valgsteder, som siden 2019 er blevet sammenlagt med andre valgsteder. Den opgjorte stemmeprocent fra 2019 er den samlede stemmeprocent for de sammenlagte valgsteder.</t>
  </si>
  <si>
    <t>Kommer fra valgstedets indberetningsark</t>
  </si>
  <si>
    <t>Europaparlamentsvalg 9. juni 2024</t>
  </si>
  <si>
    <t>Stemmeprocent EU Parlamentsvalg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</si>
</sst>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65" fontId="6" fillId="0" borderId="0" xfId="1" applyNumberFormat="1" applyFont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10" fontId="0" fillId="0" borderId="5" xfId="2" applyNumberFormat="1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5" fillId="0" borderId="6" xfId="2" applyNumberFormat="1" applyFont="1" applyBorder="1" applyAlignment="1">
      <alignment horizontal="right" vertical="center" wrapText="1"/>
    </xf>
    <xf numFmtId="10" fontId="0" fillId="0" borderId="7" xfId="2" applyNumberFormat="1" applyFont="1" applyBorder="1" applyAlignment="1">
      <alignment vertical="center"/>
    </xf>
    <xf numFmtId="0" fontId="0" fillId="0" borderId="0" xfId="0" applyFill="1"/>
    <xf numFmtId="0" fontId="7" fillId="0" borderId="9" xfId="0" applyFont="1" applyFill="1" applyBorder="1" applyAlignment="1">
      <alignment horizontal="center" vertical="center" wrapText="1"/>
    </xf>
    <xf numFmtId="10" fontId="0" fillId="0" borderId="5" xfId="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165" fontId="6" fillId="0" borderId="0" xfId="1" applyNumberFormat="1" applyFont="1" applyFill="1" applyAlignment="1">
      <alignment vertical="center"/>
    </xf>
    <xf numFmtId="0" fontId="6" fillId="0" borderId="0" xfId="0" applyFont="1" applyFill="1"/>
    <xf numFmtId="0" fontId="8" fillId="0" borderId="10" xfId="0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/>
    <xf numFmtId="165" fontId="7" fillId="0" borderId="2" xfId="1" applyNumberFormat="1" applyFont="1" applyFill="1" applyBorder="1" applyAlignment="1">
      <alignment vertical="center"/>
    </xf>
    <xf numFmtId="165" fontId="0" fillId="0" borderId="0" xfId="1" applyNumberFormat="1" applyFont="1" applyFill="1"/>
    <xf numFmtId="165" fontId="7" fillId="0" borderId="9" xfId="1" applyNumberFormat="1" applyFont="1" applyFill="1" applyBorder="1" applyAlignment="1">
      <alignment vertical="center" wrapText="1"/>
    </xf>
    <xf numFmtId="165" fontId="0" fillId="0" borderId="0" xfId="1" applyNumberFormat="1" applyFont="1" applyFill="1" applyBorder="1"/>
    <xf numFmtId="0" fontId="9" fillId="0" borderId="0" xfId="0" applyFont="1" applyFill="1"/>
    <xf numFmtId="3" fontId="6" fillId="0" borderId="0" xfId="0" applyNumberFormat="1" applyFont="1" applyFill="1" applyBorder="1" applyAlignment="1">
      <alignment vertical="center"/>
    </xf>
    <xf numFmtId="10" fontId="6" fillId="0" borderId="0" xfId="2" applyNumberFormat="1" applyFont="1" applyFill="1" applyBorder="1" applyAlignment="1">
      <alignment vertical="center"/>
    </xf>
    <xf numFmtId="10" fontId="0" fillId="0" borderId="4" xfId="2" applyNumberFormat="1" applyFont="1" applyBorder="1" applyAlignment="1">
      <alignment vertical="center"/>
    </xf>
    <xf numFmtId="10" fontId="0" fillId="0" borderId="7" xfId="2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3" fontId="0" fillId="0" borderId="6" xfId="0" applyNumberForma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165" fontId="10" fillId="0" borderId="0" xfId="1" applyNumberFormat="1" applyFont="1" applyFill="1" applyBorder="1" applyAlignment="1">
      <alignment vertical="center"/>
    </xf>
    <xf numFmtId="165" fontId="11" fillId="0" borderId="8" xfId="1" applyNumberFormat="1" applyFont="1" applyFill="1" applyBorder="1" applyAlignment="1">
      <alignment vertical="center" wrapText="1"/>
    </xf>
    <xf numFmtId="10" fontId="0" fillId="0" borderId="4" xfId="2" applyNumberFormat="1" applyFont="1" applyFill="1" applyBorder="1" applyAlignment="1">
      <alignment vertical="center"/>
    </xf>
    <xf numFmtId="10" fontId="0" fillId="0" borderId="7" xfId="2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10" fontId="6" fillId="0" borderId="3" xfId="2" applyNumberFormat="1" applyFont="1" applyFill="1" applyBorder="1" applyAlignment="1">
      <alignment vertical="center"/>
    </xf>
    <xf numFmtId="10" fontId="0" fillId="0" borderId="0" xfId="2" applyNumberFormat="1" applyFont="1" applyBorder="1" applyAlignment="1">
      <alignment vertical="center"/>
    </xf>
    <xf numFmtId="10" fontId="0" fillId="0" borderId="0" xfId="2" applyNumberFormat="1" applyFont="1" applyBorder="1" applyAlignment="1">
      <alignment horizontal="right" vertical="center"/>
    </xf>
    <xf numFmtId="10" fontId="0" fillId="0" borderId="0" xfId="2" applyNumberFormat="1" applyFont="1" applyFill="1" applyBorder="1" applyAlignment="1">
      <alignment vertical="center"/>
    </xf>
    <xf numFmtId="10" fontId="5" fillId="0" borderId="0" xfId="2" applyNumberFormat="1" applyFont="1" applyFill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65" fontId="11" fillId="0" borderId="9" xfId="1" applyNumberFormat="1" applyFont="1" applyFill="1" applyBorder="1" applyAlignment="1">
      <alignment vertical="center" wrapText="1"/>
    </xf>
    <xf numFmtId="3" fontId="5" fillId="0" borderId="20" xfId="2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3" fontId="0" fillId="2" borderId="6" xfId="0" applyNumberFormat="1" applyFill="1" applyBorder="1" applyAlignment="1">
      <alignment vertical="center"/>
    </xf>
    <xf numFmtId="10" fontId="0" fillId="2" borderId="5" xfId="2" applyNumberFormat="1" applyFont="1" applyFill="1" applyBorder="1" applyAlignment="1">
      <alignment vertical="center"/>
    </xf>
    <xf numFmtId="10" fontId="0" fillId="2" borderId="4" xfId="2" applyNumberFormat="1" applyFont="1" applyFill="1" applyBorder="1" applyAlignment="1">
      <alignment vertical="center"/>
    </xf>
    <xf numFmtId="0" fontId="1" fillId="3" borderId="0" xfId="0" applyFont="1" applyFill="1"/>
    <xf numFmtId="10" fontId="1" fillId="0" borderId="7" xfId="2" applyNumberFormat="1" applyFont="1" applyBorder="1" applyAlignment="1">
      <alignment vertical="center"/>
    </xf>
    <xf numFmtId="10" fontId="1" fillId="0" borderId="7" xfId="2" applyNumberFormat="1" applyFont="1" applyBorder="1" applyAlignment="1">
      <alignment horizontal="right" vertical="center"/>
    </xf>
    <xf numFmtId="10" fontId="1" fillId="2" borderId="7" xfId="2" applyNumberFormat="1" applyFont="1" applyFill="1" applyBorder="1" applyAlignment="1">
      <alignment vertical="center"/>
    </xf>
    <xf numFmtId="10" fontId="1" fillId="0" borderId="3" xfId="2" applyNumberFormat="1" applyFont="1" applyFill="1" applyBorder="1" applyAlignment="1">
      <alignment vertical="center"/>
    </xf>
    <xf numFmtId="10" fontId="1" fillId="0" borderId="5" xfId="2" applyNumberFormat="1" applyFont="1" applyBorder="1" applyAlignment="1">
      <alignment vertical="center"/>
    </xf>
    <xf numFmtId="10" fontId="1" fillId="0" borderId="5" xfId="2" applyNumberFormat="1" applyFont="1" applyBorder="1" applyAlignment="1">
      <alignment horizontal="right" vertical="center"/>
    </xf>
    <xf numFmtId="10" fontId="1" fillId="0" borderId="5" xfId="2" applyNumberFormat="1" applyFont="1" applyFill="1" applyBorder="1" applyAlignment="1">
      <alignment vertical="center"/>
    </xf>
    <xf numFmtId="10" fontId="1" fillId="0" borderId="11" xfId="2" applyNumberFormat="1" applyFont="1" applyFill="1" applyBorder="1" applyAlignment="1">
      <alignment vertical="center"/>
    </xf>
    <xf numFmtId="10" fontId="1" fillId="0" borderId="4" xfId="2" applyNumberFormat="1" applyFont="1" applyFill="1" applyBorder="1" applyAlignment="1">
      <alignment vertical="center"/>
    </xf>
    <xf numFmtId="10" fontId="1" fillId="0" borderId="7" xfId="2" applyNumberFormat="1" applyFont="1" applyFill="1" applyBorder="1" applyAlignment="1">
      <alignment vertical="center"/>
    </xf>
    <xf numFmtId="10" fontId="1" fillId="0" borderId="21" xfId="2" applyNumberFormat="1" applyFont="1" applyFill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165" fontId="10" fillId="0" borderId="12" xfId="1" applyNumberFormat="1" applyFont="1" applyFill="1" applyBorder="1" applyAlignment="1">
      <alignment vertical="center"/>
    </xf>
    <xf numFmtId="165" fontId="10" fillId="0" borderId="13" xfId="1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65" fontId="1" fillId="0" borderId="16" xfId="1" applyNumberFormat="1" applyFont="1" applyFill="1" applyBorder="1" applyAlignment="1">
      <alignment vertical="center"/>
    </xf>
    <xf numFmtId="165" fontId="1" fillId="0" borderId="17" xfId="1" applyNumberFormat="1" applyFont="1" applyFill="1" applyBorder="1" applyAlignment="1">
      <alignment vertical="center"/>
    </xf>
    <xf numFmtId="165" fontId="1" fillId="0" borderId="18" xfId="1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65" fontId="1" fillId="0" borderId="16" xfId="1" applyNumberFormat="1" applyFont="1" applyFill="1" applyBorder="1" applyAlignment="1">
      <alignment vertical="center" wrapText="1"/>
    </xf>
    <xf numFmtId="165" fontId="1" fillId="0" borderId="17" xfId="1" applyNumberFormat="1" applyFont="1" applyFill="1" applyBorder="1" applyAlignment="1">
      <alignment vertical="center" wrapText="1"/>
    </xf>
    <xf numFmtId="165" fontId="1" fillId="0" borderId="18" xfId="1" applyNumberFormat="1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1" fillId="0" borderId="6" xfId="1" applyNumberFormat="1" applyFont="1" applyFill="1" applyBorder="1" applyAlignment="1">
      <alignment vertical="center"/>
    </xf>
    <xf numFmtId="165" fontId="1" fillId="0" borderId="5" xfId="1" applyNumberFormat="1" applyFont="1" applyFill="1" applyBorder="1" applyAlignment="1">
      <alignment vertical="center"/>
    </xf>
    <xf numFmtId="165" fontId="1" fillId="0" borderId="7" xfId="1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</cellXfs>
  <cellStyles count="4">
    <cellStyle name="Komma" xfId="1" builtinId="3"/>
    <cellStyle name="Normal" xfId="0" builtinId="0"/>
    <cellStyle name="Procent" xfId="2" builtinId="5"/>
    <cellStyle name="Pro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arbejdsportal.frederikshavn.dk/cases/EMN246/EMN-2023-02761/Dokumenter/01.%20Skagen.xlsx" TargetMode="External"/><Relationship Id="rId1" Type="http://schemas.openxmlformats.org/officeDocument/2006/relationships/externalLinkPath" Target="https://samarbejdsportal.frederikshavn.dk/cases/EMN246/EMN-2023-02761/Dokumenter/01.%20Skagen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arbejdsportal.frederikshavn.dk/cases/EMN246/EMN-2023-02761/Dokumenter/10.%20Dybvad.xlsx" TargetMode="External"/><Relationship Id="rId1" Type="http://schemas.openxmlformats.org/officeDocument/2006/relationships/externalLinkPath" Target="https://samarbejdsportal.frederikshavn.dk/cases/EMN246/EMN-2023-02761/Dokumenter/10.%20Dybvad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arbejdsportal.frederikshavn.dk/cases/EMN246/EMN-2023-02761/Dokumenter/11.%20H&#248;rby.xlsx" TargetMode="External"/><Relationship Id="rId1" Type="http://schemas.openxmlformats.org/officeDocument/2006/relationships/externalLinkPath" Target="https://samarbejdsportal.frederikshavn.dk/cases/EMN246/EMN-2023-02761/Dokumenter/11.%20H&#248;rby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arbejdsportal.frederikshavn.dk/cases/EMN246/EMN-2023-02761/Dokumenter/12.%20Thorsh&#248;j.xlsx" TargetMode="External"/><Relationship Id="rId1" Type="http://schemas.openxmlformats.org/officeDocument/2006/relationships/externalLinkPath" Target="https://samarbejdsportal.frederikshavn.dk/cases/EMN246/EMN-2023-02761/Dokumenter/12.%20Thorsh&#248;j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arbejdsportal.frederikshavn.dk/cases/EMN246/EMN-2023-02761/Dokumenter/13.%20Voers&#229;.xlsx" TargetMode="External"/><Relationship Id="rId1" Type="http://schemas.openxmlformats.org/officeDocument/2006/relationships/externalLinkPath" Target="https://samarbejdsportal.frederikshavn.dk/cases/EMN246/EMN-2023-02761/Dokumenter/13.%20Voers&#229;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arbejdsportal.frederikshavn.dk/cases/EMN246/EMN-2023-02761/Dokumenter/14.%20Volstrup.xlsx" TargetMode="External"/><Relationship Id="rId1" Type="http://schemas.openxmlformats.org/officeDocument/2006/relationships/externalLinkPath" Target="https://samarbejdsportal.frederikshavn.dk/cases/EMN246/EMN-2023-02761/Dokumenter/14.%20Volstrup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arbejdsportal.frederikshavn.dk/cases/EMN246/EMN-2023-02761/Dokumenter/15.%20&#216;stervr&#229;.xlsx" TargetMode="External"/><Relationship Id="rId1" Type="http://schemas.openxmlformats.org/officeDocument/2006/relationships/externalLinkPath" Target="https://samarbejdsportal.frederikshavn.dk/cases/EMN246/EMN-2023-02761/Dokumenter/15.%20&#216;stervr&#229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arbejdsportal.frederikshavn.dk/cases/EMN246/EMN-2023-02761/Dokumenter/02.%20&#197;lb&#230;k.xlsx" TargetMode="External"/><Relationship Id="rId1" Type="http://schemas.openxmlformats.org/officeDocument/2006/relationships/externalLinkPath" Target="https://samarbejdsportal.frederikshavn.dk/cases/EMN246/EMN-2023-02761/Dokumenter/02.%20&#197;lb&#230;k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arbejdsportal.frederikshavn.dk/cases/EMN246/EMN-2023-02761/Dokumenter/03.%20Jerup.xlsx" TargetMode="External"/><Relationship Id="rId1" Type="http://schemas.openxmlformats.org/officeDocument/2006/relationships/externalLinkPath" Target="https://samarbejdsportal.frederikshavn.dk/cases/EMN246/EMN-2023-02761/Dokumenter/03.%20Jerup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arbejdsportal.frederikshavn.dk/cases/EMN246/EMN-2023-02761/Dokumenter/04.%20Elling.xlsx" TargetMode="External"/><Relationship Id="rId1" Type="http://schemas.openxmlformats.org/officeDocument/2006/relationships/externalLinkPath" Target="https://samarbejdsportal.frederikshavn.dk/cases/EMN246/EMN-2023-02761/Dokumenter/04.%20Ellin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arbejdsportal.frederikshavn.dk/cases/EMN246/EMN-2023-02761/Dokumenter/05.%20Strandby.xlsx" TargetMode="External"/><Relationship Id="rId1" Type="http://schemas.openxmlformats.org/officeDocument/2006/relationships/externalLinkPath" Target="https://samarbejdsportal.frederikshavn.dk/cases/EMN246/EMN-2023-02761/Dokumenter/05.%20Strandby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arbejdsportal.frederikshavn.dk/cases/EMN246/EMN-2023-02761/Dokumenter/06.%20Frederikshavn.xlsx" TargetMode="External"/><Relationship Id="rId1" Type="http://schemas.openxmlformats.org/officeDocument/2006/relationships/externalLinkPath" Target="https://samarbejdsportal.frederikshavn.dk/cases/EMN246/EMN-2023-02761/Dokumenter/06.%20Frederikshavn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arbejdsportal.frederikshavn.dk/cases/EMN246/EMN-2023-02761/Dokumenter/07.%20Ravnsh&#248;j.xlsx" TargetMode="External"/><Relationship Id="rId1" Type="http://schemas.openxmlformats.org/officeDocument/2006/relationships/externalLinkPath" Target="https://samarbejdsportal.frederikshavn.dk/cases/EMN246/EMN-2023-02761/Dokumenter/07.%20Ravnsh&#248;j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arbejdsportal.frederikshavn.dk/cases/EMN246/EMN-2023-02761/Dokumenter/08.%20G&#230;rum.xlsx" TargetMode="External"/><Relationship Id="rId1" Type="http://schemas.openxmlformats.org/officeDocument/2006/relationships/externalLinkPath" Target="https://samarbejdsportal.frederikshavn.dk/cases/EMN246/EMN-2023-02761/Dokumenter/08.%20G&#230;rum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arbejdsportal.frederikshavn.dk/cases/EMN246/EMN-2023-02761/Dokumenter/09.%20S&#230;by.xlsx" TargetMode="External"/><Relationship Id="rId1" Type="http://schemas.openxmlformats.org/officeDocument/2006/relationships/externalLinkPath" Target="https://samarbejdsportal.frederikshavn.dk/cases/EMN246/EMN-2023-02761/Dokumenter/09.%20S&#230;b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Døde vælgere"/>
      <sheetName val="2. Brevstemmeark"/>
      <sheetName val="3. Stemmeprocent"/>
      <sheetName val="4. Indberetning valgaften"/>
      <sheetName val="5. Afstemningsbog valgaften"/>
      <sheetName val="6. Optælling dagen efter"/>
      <sheetName val="7. Afstemningsbog Dagen efter"/>
      <sheetName val="Ark1"/>
      <sheetName val="Folkeafstemning 1"/>
    </sheetNames>
    <sheetDataSet>
      <sheetData sheetId="0"/>
      <sheetData sheetId="1"/>
      <sheetData sheetId="2">
        <row r="5">
          <cell r="D5" t="str">
            <v>Afgivne stemmer, 2024</v>
          </cell>
          <cell r="E5">
            <v>213</v>
          </cell>
          <cell r="F5"/>
          <cell r="G5">
            <v>518</v>
          </cell>
          <cell r="H5">
            <v>1105</v>
          </cell>
          <cell r="I5">
            <v>1600</v>
          </cell>
          <cell r="J5">
            <v>2054</v>
          </cell>
          <cell r="K5">
            <v>2480</v>
          </cell>
          <cell r="L5">
            <v>2707</v>
          </cell>
        </row>
        <row r="6">
          <cell r="D6" t="str">
            <v>Stemmeprocent, 2024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Døde vælgere"/>
      <sheetName val="2. Brevstemmeark"/>
      <sheetName val="3. Stemmeprocent"/>
      <sheetName val="4. Indberetning valgaften"/>
      <sheetName val="5. Afstemningsbog valgaften"/>
      <sheetName val="6. Optælling dagen efter"/>
      <sheetName val="7. Afstemningsbog Dagen efter"/>
      <sheetName val="Ark1"/>
      <sheetName val="Folkeafstemning 1"/>
    </sheetNames>
    <sheetDataSet>
      <sheetData sheetId="0"/>
      <sheetData sheetId="1"/>
      <sheetData sheetId="2">
        <row r="5">
          <cell r="E5">
            <v>15</v>
          </cell>
          <cell r="F5"/>
          <cell r="G5">
            <v>51</v>
          </cell>
          <cell r="H5">
            <v>123</v>
          </cell>
          <cell r="I5">
            <v>198</v>
          </cell>
          <cell r="J5">
            <v>262</v>
          </cell>
          <cell r="K5">
            <v>336</v>
          </cell>
          <cell r="L5">
            <v>374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Døde vælgere"/>
      <sheetName val="2. Brevstemmeark"/>
      <sheetName val="3. Stemmeprocent"/>
      <sheetName val="4. Indberetning valgaften"/>
      <sheetName val="5. Afstemningsbog valgaften"/>
      <sheetName val="6. Optælling dagen efter"/>
      <sheetName val="7. Afstemningsbog Dagen efter"/>
      <sheetName val="Ark1"/>
      <sheetName val="Folkeafstemning 1"/>
    </sheetNames>
    <sheetDataSet>
      <sheetData sheetId="0"/>
      <sheetData sheetId="1"/>
      <sheetData sheetId="2">
        <row r="5">
          <cell r="E5">
            <v>17</v>
          </cell>
          <cell r="F5"/>
          <cell r="G5">
            <v>47</v>
          </cell>
          <cell r="H5">
            <v>90</v>
          </cell>
          <cell r="I5">
            <v>138</v>
          </cell>
          <cell r="J5">
            <v>189</v>
          </cell>
          <cell r="K5">
            <v>254</v>
          </cell>
          <cell r="L5">
            <v>290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Døde vælgere"/>
      <sheetName val="2. Brevstemmeark"/>
      <sheetName val="3. Stemmeprocent"/>
      <sheetName val="4. Indberetning valgaften"/>
      <sheetName val="5. Afstemningsbog valgaften"/>
      <sheetName val="6. Optælling dagen efter"/>
      <sheetName val="7. Afstemningsbog Dagen efter"/>
      <sheetName val="Ark1"/>
      <sheetName val="Folkeafstemning 1"/>
    </sheetNames>
    <sheetDataSet>
      <sheetData sheetId="0"/>
      <sheetData sheetId="1"/>
      <sheetData sheetId="2">
        <row r="5">
          <cell r="E5">
            <v>8</v>
          </cell>
          <cell r="F5"/>
          <cell r="G5">
            <v>31</v>
          </cell>
          <cell r="H5">
            <v>87</v>
          </cell>
          <cell r="I5">
            <v>147</v>
          </cell>
          <cell r="J5">
            <v>200</v>
          </cell>
          <cell r="K5">
            <v>237</v>
          </cell>
          <cell r="L5">
            <v>259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Døde vælgere"/>
      <sheetName val="2. Brevstemmeark"/>
      <sheetName val="3. Stemmeprocent"/>
      <sheetName val="4. Indberetning valgaften"/>
      <sheetName val="5. Afstemningsbog valgaften"/>
      <sheetName val="6. Optælling dagen efter"/>
      <sheetName val="7. Afstemningsbog Dagen efter"/>
      <sheetName val="Ark1"/>
      <sheetName val="Folkeafstemning 1"/>
    </sheetNames>
    <sheetDataSet>
      <sheetData sheetId="0"/>
      <sheetData sheetId="1"/>
      <sheetData sheetId="2">
        <row r="5">
          <cell r="E5">
            <v>52</v>
          </cell>
          <cell r="F5"/>
          <cell r="G5">
            <v>155</v>
          </cell>
          <cell r="H5">
            <v>320</v>
          </cell>
          <cell r="I5">
            <v>445</v>
          </cell>
          <cell r="J5">
            <v>540</v>
          </cell>
          <cell r="K5">
            <v>644</v>
          </cell>
          <cell r="L5">
            <v>726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Døde vælgere"/>
      <sheetName val="2. Brevstemmeark"/>
      <sheetName val="3. Stemmeprocent"/>
      <sheetName val="4. Indberetning valgaften"/>
      <sheetName val="5. Afstemningsbog valgaften"/>
      <sheetName val="6. Optælling dagen efter"/>
      <sheetName val="7. Afstemningsbog Dagen efter"/>
      <sheetName val="Ark1"/>
      <sheetName val="Folkeafstemning 1"/>
    </sheetNames>
    <sheetDataSet>
      <sheetData sheetId="0"/>
      <sheetData sheetId="1"/>
      <sheetData sheetId="2">
        <row r="5">
          <cell r="E5">
            <v>7</v>
          </cell>
          <cell r="F5"/>
          <cell r="G5">
            <v>33</v>
          </cell>
          <cell r="H5">
            <v>98</v>
          </cell>
          <cell r="I5">
            <v>147</v>
          </cell>
          <cell r="J5">
            <v>177</v>
          </cell>
          <cell r="K5">
            <v>224</v>
          </cell>
          <cell r="L5">
            <v>266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Døde vælgere"/>
      <sheetName val="2. Brevstemmeark"/>
      <sheetName val="3. Stemmeprocent"/>
      <sheetName val="4. Indberetning valgaften"/>
      <sheetName val="5. Afstemningsbog valgaften"/>
      <sheetName val="6. Optælling dagen efter"/>
      <sheetName val="7. Afstemningsbog Dagen efter"/>
      <sheetName val="Ark1"/>
      <sheetName val="Folkeafstemning 1"/>
    </sheetNames>
    <sheetDataSet>
      <sheetData sheetId="0"/>
      <sheetData sheetId="1"/>
      <sheetData sheetId="2">
        <row r="5">
          <cell r="E5">
            <v>37</v>
          </cell>
          <cell r="F5"/>
          <cell r="G5">
            <v>154</v>
          </cell>
          <cell r="H5">
            <v>316</v>
          </cell>
          <cell r="I5">
            <v>462</v>
          </cell>
          <cell r="J5">
            <v>632</v>
          </cell>
          <cell r="K5">
            <v>773</v>
          </cell>
          <cell r="L5">
            <v>851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Døde vælgere"/>
      <sheetName val="2. Brevstemmeark"/>
      <sheetName val="3. Stemmeprocent"/>
      <sheetName val="4. Indberetning valgaften"/>
      <sheetName val="5. Afstemningsbog valgaften"/>
      <sheetName val="6. Optælling dagen efter"/>
      <sheetName val="7. Afstemningsbog Dagen efter"/>
      <sheetName val="Ark1"/>
      <sheetName val="Folkeafstemning 1"/>
    </sheetNames>
    <sheetDataSet>
      <sheetData sheetId="0"/>
      <sheetData sheetId="1"/>
      <sheetData sheetId="2">
        <row r="5">
          <cell r="E5">
            <v>43</v>
          </cell>
          <cell r="F5"/>
          <cell r="G5">
            <v>127</v>
          </cell>
          <cell r="H5">
            <v>316</v>
          </cell>
          <cell r="I5">
            <v>469</v>
          </cell>
          <cell r="J5">
            <v>631</v>
          </cell>
          <cell r="K5">
            <v>760</v>
          </cell>
          <cell r="L5">
            <v>818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Døde vælgere"/>
      <sheetName val="2. Brevstemmeark"/>
      <sheetName val="3. Stemmeprocent"/>
      <sheetName val="4. Indberetning valgaften"/>
      <sheetName val="5. Afstemningsbog valgaften"/>
      <sheetName val="6. Optælling dagen efter"/>
      <sheetName val="7. Afstemningsbog Dagen efter"/>
      <sheetName val="Ark1"/>
      <sheetName val="Folkeafstemning 1"/>
    </sheetNames>
    <sheetDataSet>
      <sheetData sheetId="0"/>
      <sheetData sheetId="1"/>
      <sheetData sheetId="2">
        <row r="5">
          <cell r="E5">
            <v>26</v>
          </cell>
          <cell r="F5"/>
          <cell r="G5">
            <v>76</v>
          </cell>
          <cell r="H5">
            <v>154</v>
          </cell>
          <cell r="I5">
            <v>219</v>
          </cell>
          <cell r="J5">
            <v>286</v>
          </cell>
          <cell r="K5">
            <v>342</v>
          </cell>
          <cell r="L5">
            <v>383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Døde vælgere"/>
      <sheetName val="2. Brevstemmeark"/>
      <sheetName val="3. Stemmeprocent"/>
      <sheetName val="4. Indberetning valgaften"/>
      <sheetName val="5. Afstemningsbog valgaften"/>
      <sheetName val="6. Optælling dagen efter"/>
      <sheetName val="7. Afstemningsbog Dagen efter"/>
      <sheetName val="Ark1"/>
      <sheetName val="Folkeafstemning 1"/>
    </sheetNames>
    <sheetDataSet>
      <sheetData sheetId="0"/>
      <sheetData sheetId="1"/>
      <sheetData sheetId="2">
        <row r="5">
          <cell r="E5">
            <v>21</v>
          </cell>
          <cell r="F5"/>
          <cell r="G5">
            <v>78</v>
          </cell>
          <cell r="H5">
            <v>230</v>
          </cell>
          <cell r="I5">
            <v>361</v>
          </cell>
          <cell r="J5">
            <v>469</v>
          </cell>
          <cell r="K5">
            <v>553</v>
          </cell>
          <cell r="L5">
            <v>602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Døde vælgere"/>
      <sheetName val="2. Brevstemmeark"/>
      <sheetName val="3. Stemmeprocent"/>
      <sheetName val="4. Indberetning valgaften"/>
      <sheetName val="5. Afstemningsbog valgaften"/>
      <sheetName val="6. Optælling dagen efter"/>
      <sheetName val="7. Afstemningsbog Dagen efter"/>
      <sheetName val="Ark1"/>
      <sheetName val="Folkeafstemning 1"/>
    </sheetNames>
    <sheetDataSet>
      <sheetData sheetId="0"/>
      <sheetData sheetId="1"/>
      <sheetData sheetId="2">
        <row r="5">
          <cell r="E5">
            <v>54</v>
          </cell>
          <cell r="F5"/>
          <cell r="G5">
            <v>135</v>
          </cell>
          <cell r="H5">
            <v>372</v>
          </cell>
          <cell r="I5">
            <v>561</v>
          </cell>
          <cell r="J5">
            <v>727</v>
          </cell>
          <cell r="K5">
            <v>895</v>
          </cell>
          <cell r="L5">
            <v>1017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Døde vælgere"/>
      <sheetName val="2. Brevstemmeark"/>
      <sheetName val="3. Stemmeprocent"/>
      <sheetName val="4. Indberetning valgaften"/>
      <sheetName val="5. Afstemningsbog valgaften"/>
      <sheetName val="6. Optælling dagen efter"/>
      <sheetName val="7. Afstemningsbog Dagen efter"/>
      <sheetName val="Ark1"/>
      <sheetName val="Folkeafstemning 1"/>
    </sheetNames>
    <sheetDataSet>
      <sheetData sheetId="0"/>
      <sheetData sheetId="1"/>
      <sheetData sheetId="2">
        <row r="5">
          <cell r="E5">
            <v>619</v>
          </cell>
          <cell r="F5"/>
          <cell r="G5">
            <v>1317</v>
          </cell>
          <cell r="H5">
            <v>2885</v>
          </cell>
          <cell r="I5">
            <v>4433</v>
          </cell>
          <cell r="J5">
            <v>5555</v>
          </cell>
          <cell r="K5">
            <v>6706</v>
          </cell>
          <cell r="L5">
            <v>7404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Døde vælgere"/>
      <sheetName val="2. Brevstemmeark"/>
      <sheetName val="3. Stemmeprocent"/>
      <sheetName val="4. Indberetning valgaften"/>
      <sheetName val="5. Afstemningsbog valgaften"/>
      <sheetName val="6. Optælling dagen efter"/>
      <sheetName val="7. Afstemningsbog Dagen efter"/>
      <sheetName val="Ark1"/>
      <sheetName val="Folkeafstemning 1"/>
    </sheetNames>
    <sheetDataSet>
      <sheetData sheetId="0"/>
      <sheetData sheetId="1"/>
      <sheetData sheetId="2">
        <row r="5">
          <cell r="E5">
            <v>32</v>
          </cell>
          <cell r="F5"/>
          <cell r="G5">
            <v>99</v>
          </cell>
          <cell r="H5">
            <v>202</v>
          </cell>
          <cell r="I5">
            <v>330</v>
          </cell>
          <cell r="J5">
            <v>430</v>
          </cell>
          <cell r="K5">
            <v>571</v>
          </cell>
          <cell r="L5">
            <v>661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Døde vælgere"/>
      <sheetName val="2. Brevstemmeark"/>
      <sheetName val="3. Stemmeprocent"/>
      <sheetName val="4. Indberetning valgaften"/>
      <sheetName val="5. Afstemningsbog valgaften"/>
      <sheetName val="6. Optælling dagen efter"/>
      <sheetName val="7. Afstemningsbog Dagen efter"/>
      <sheetName val="Ark1"/>
      <sheetName val="Folkeafstemning 1"/>
    </sheetNames>
    <sheetDataSet>
      <sheetData sheetId="0"/>
      <sheetData sheetId="1"/>
      <sheetData sheetId="2">
        <row r="5">
          <cell r="E5">
            <v>42</v>
          </cell>
          <cell r="F5"/>
          <cell r="G5">
            <v>117</v>
          </cell>
          <cell r="H5">
            <v>283</v>
          </cell>
          <cell r="I5">
            <v>421</v>
          </cell>
          <cell r="J5">
            <v>531</v>
          </cell>
          <cell r="K5">
            <v>654</v>
          </cell>
          <cell r="L5">
            <v>760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Døde vælgere"/>
      <sheetName val="2. Brevstemmeark"/>
      <sheetName val="3. Stemmeprocent"/>
      <sheetName val="4. Indberetning valgaften"/>
      <sheetName val="5. Afstemningsbog valgaften"/>
      <sheetName val="6. Optælling dagen efter"/>
      <sheetName val="7. Afstemningsbog Dagen efter"/>
      <sheetName val="Ark1"/>
      <sheetName val="Folkeafstemning 1"/>
    </sheetNames>
    <sheetDataSet>
      <sheetData sheetId="0"/>
      <sheetData sheetId="1"/>
      <sheetData sheetId="2">
        <row r="5">
          <cell r="E5">
            <v>335</v>
          </cell>
          <cell r="F5"/>
          <cell r="G5">
            <v>737</v>
          </cell>
          <cell r="H5">
            <v>1802</v>
          </cell>
          <cell r="I5">
            <v>2555</v>
          </cell>
          <cell r="J5">
            <v>3131</v>
          </cell>
          <cell r="K5">
            <v>3695</v>
          </cell>
          <cell r="L5">
            <v>4063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1"/>
  <sheetViews>
    <sheetView tabSelected="1" topLeftCell="A18" zoomScale="80" zoomScaleNormal="80" workbookViewId="0">
      <selection activeCell="L16" sqref="L16"/>
    </sheetView>
  </sheetViews>
  <sheetFormatPr defaultRowHeight="13" x14ac:dyDescent="0.3"/>
  <cols>
    <col min="1" max="1" width="15.81640625" customWidth="1"/>
    <col min="2" max="2" width="12.7265625" style="34" customWidth="1"/>
    <col min="3" max="3" width="27.54296875" bestFit="1" customWidth="1"/>
    <col min="4" max="4" width="9.26953125" customWidth="1"/>
    <col min="5" max="5" width="9.7265625" hidden="1" customWidth="1"/>
    <col min="6" max="7" width="9.7265625" customWidth="1"/>
    <col min="8" max="9" width="9.7265625" style="23" customWidth="1"/>
    <col min="10" max="10" width="9.7265625" style="29" customWidth="1"/>
    <col min="13" max="13" width="38.1796875" bestFit="1" customWidth="1"/>
  </cols>
  <sheetData>
    <row r="1" spans="1:13" ht="20" x14ac:dyDescent="0.4">
      <c r="A1" s="1" t="s">
        <v>31</v>
      </c>
    </row>
    <row r="2" spans="1:13" ht="17.5" x14ac:dyDescent="0.35">
      <c r="A2" s="2" t="s">
        <v>8</v>
      </c>
      <c r="I2" s="37"/>
    </row>
    <row r="4" spans="1:13" ht="22.5" customHeight="1" x14ac:dyDescent="0.25">
      <c r="A4" s="95" t="s">
        <v>23</v>
      </c>
      <c r="B4" s="95"/>
      <c r="C4" s="95"/>
      <c r="D4" s="28"/>
      <c r="G4" s="96" t="s">
        <v>7</v>
      </c>
      <c r="H4" s="96"/>
      <c r="I4" s="96"/>
      <c r="J4" s="96"/>
      <c r="K4" s="96"/>
    </row>
    <row r="5" spans="1:13" ht="16" thickBot="1" x14ac:dyDescent="0.4">
      <c r="A5" s="4"/>
      <c r="C5" s="5"/>
      <c r="D5" s="3"/>
      <c r="E5" s="5"/>
      <c r="F5" s="9"/>
      <c r="G5" s="7"/>
      <c r="I5" s="28"/>
    </row>
    <row r="6" spans="1:13" ht="20.5" thickBot="1" x14ac:dyDescent="0.3">
      <c r="A6" s="16" t="s">
        <v>10</v>
      </c>
      <c r="B6" s="35" t="s">
        <v>9</v>
      </c>
      <c r="C6" s="17"/>
      <c r="D6" s="18" t="s">
        <v>6</v>
      </c>
      <c r="E6" s="18" t="s">
        <v>12</v>
      </c>
      <c r="F6" s="18" t="s">
        <v>0</v>
      </c>
      <c r="G6" s="18" t="s">
        <v>1</v>
      </c>
      <c r="H6" s="18" t="s">
        <v>2</v>
      </c>
      <c r="I6" s="24" t="s">
        <v>3</v>
      </c>
      <c r="J6" s="24" t="s">
        <v>4</v>
      </c>
      <c r="K6" s="30" t="s">
        <v>5</v>
      </c>
    </row>
    <row r="7" spans="1:13" ht="18.75" customHeight="1" thickBot="1" x14ac:dyDescent="0.3">
      <c r="A7" s="89" t="s">
        <v>11</v>
      </c>
      <c r="B7" s="92">
        <v>5687</v>
      </c>
      <c r="C7" s="60" t="str">
        <f>'[1]3. Stemmeprocent'!D5</f>
        <v>Afgivne stemmer, 2024</v>
      </c>
      <c r="D7" s="60">
        <f>'[1]3. Stemmeprocent'!E5</f>
        <v>213</v>
      </c>
      <c r="E7" s="60">
        <f>'[1]3. Stemmeprocent'!F5</f>
        <v>0</v>
      </c>
      <c r="F7" s="60">
        <f>'[1]3. Stemmeprocent'!G5</f>
        <v>518</v>
      </c>
      <c r="G7" s="60">
        <f>'[1]3. Stemmeprocent'!H5</f>
        <v>1105</v>
      </c>
      <c r="H7" s="60">
        <f>'[1]3. Stemmeprocent'!I5</f>
        <v>1600</v>
      </c>
      <c r="I7" s="60">
        <f>'[1]3. Stemmeprocent'!J5</f>
        <v>2054</v>
      </c>
      <c r="J7" s="60">
        <f>'[1]3. Stemmeprocent'!K5</f>
        <v>2480</v>
      </c>
      <c r="K7" s="60">
        <f>'[1]3. Stemmeprocent'!L5</f>
        <v>2707</v>
      </c>
      <c r="M7" s="63" t="s">
        <v>30</v>
      </c>
    </row>
    <row r="8" spans="1:13" ht="18.75" customHeight="1" x14ac:dyDescent="0.25">
      <c r="A8" s="90"/>
      <c r="B8" s="93"/>
      <c r="C8" s="60" t="str">
        <f>'[1]3. Stemmeprocent'!D6</f>
        <v>Stemmeprocent, 2024</v>
      </c>
      <c r="D8" s="61">
        <f>D7/$B$7</f>
        <v>3.7453842096008438E-2</v>
      </c>
      <c r="E8" s="61">
        <f t="shared" ref="E8:K8" si="0">E7/$B$7</f>
        <v>0</v>
      </c>
      <c r="F8" s="61">
        <f t="shared" si="0"/>
        <v>9.1084930543344475E-2</v>
      </c>
      <c r="G8" s="61">
        <f t="shared" si="0"/>
        <v>0.19430279585018465</v>
      </c>
      <c r="H8" s="61">
        <f t="shared" si="0"/>
        <v>0.28134341480569719</v>
      </c>
      <c r="I8" s="61">
        <f t="shared" si="0"/>
        <v>0.36117460875681379</v>
      </c>
      <c r="J8" s="61">
        <f t="shared" si="0"/>
        <v>0.43608229294883066</v>
      </c>
      <c r="K8" s="62">
        <f t="shared" si="0"/>
        <v>0.47599788992438896</v>
      </c>
      <c r="M8" s="63" t="s">
        <v>30</v>
      </c>
    </row>
    <row r="9" spans="1:13" ht="25.5" thickBot="1" x14ac:dyDescent="0.3">
      <c r="A9" s="91"/>
      <c r="B9" s="94"/>
      <c r="C9" s="55" t="s">
        <v>32</v>
      </c>
      <c r="D9" s="64">
        <v>5.3400000000000003E-2</v>
      </c>
      <c r="E9" s="65" t="s">
        <v>13</v>
      </c>
      <c r="F9" s="66">
        <v>0.1</v>
      </c>
      <c r="G9" s="66">
        <v>0.2364</v>
      </c>
      <c r="H9" s="66">
        <v>0.3397</v>
      </c>
      <c r="I9" s="66">
        <v>0.36940000000000001</v>
      </c>
      <c r="J9" s="66">
        <v>0.50019999999999998</v>
      </c>
      <c r="K9" s="67">
        <v>0.56589999999999996</v>
      </c>
    </row>
    <row r="10" spans="1:13" ht="18.75" customHeight="1" x14ac:dyDescent="0.25">
      <c r="A10" s="79" t="s">
        <v>24</v>
      </c>
      <c r="B10" s="82">
        <v>1523</v>
      </c>
      <c r="C10" s="13" t="str">
        <f>$C$7</f>
        <v>Afgivne stemmer, 2024</v>
      </c>
      <c r="D10" s="20">
        <f>'[2]3. Stemmeprocent'!E5</f>
        <v>43</v>
      </c>
      <c r="E10" s="20">
        <f>'[2]3. Stemmeprocent'!F5</f>
        <v>0</v>
      </c>
      <c r="F10" s="20">
        <f>'[2]3. Stemmeprocent'!G5</f>
        <v>127</v>
      </c>
      <c r="G10" s="20">
        <f>'[2]3. Stemmeprocent'!H5</f>
        <v>316</v>
      </c>
      <c r="H10" s="20">
        <f>'[2]3. Stemmeprocent'!I5</f>
        <v>469</v>
      </c>
      <c r="I10" s="20">
        <f>'[2]3. Stemmeprocent'!J5</f>
        <v>631</v>
      </c>
      <c r="J10" s="20">
        <f>'[2]3. Stemmeprocent'!K5</f>
        <v>760</v>
      </c>
      <c r="K10" s="20">
        <f>'[2]3. Stemmeprocent'!L5</f>
        <v>818</v>
      </c>
    </row>
    <row r="11" spans="1:13" ht="18" customHeight="1" x14ac:dyDescent="0.25">
      <c r="A11" s="80"/>
      <c r="B11" s="83"/>
      <c r="C11" s="12" t="str">
        <f>$C$8</f>
        <v>Stemmeprocent, 2024</v>
      </c>
      <c r="D11" s="19">
        <f>D10/$B$10</f>
        <v>2.8233749179251477E-2</v>
      </c>
      <c r="E11" s="19">
        <f t="shared" ref="E11:K11" si="1">E10/$B$10</f>
        <v>0</v>
      </c>
      <c r="F11" s="19">
        <f t="shared" si="1"/>
        <v>8.3388049901510178E-2</v>
      </c>
      <c r="G11" s="19">
        <f t="shared" si="1"/>
        <v>0.20748522652659226</v>
      </c>
      <c r="H11" s="19">
        <f t="shared" si="1"/>
        <v>0.30794484569927771</v>
      </c>
      <c r="I11" s="19">
        <f t="shared" si="1"/>
        <v>0.4143138542350624</v>
      </c>
      <c r="J11" s="19">
        <f t="shared" si="1"/>
        <v>0.49901510177281683</v>
      </c>
      <c r="K11" s="40">
        <f t="shared" si="1"/>
        <v>0.53709783322390015</v>
      </c>
    </row>
    <row r="12" spans="1:13" ht="25.5" thickBot="1" x14ac:dyDescent="0.3">
      <c r="A12" s="81"/>
      <c r="B12" s="84"/>
      <c r="C12" s="58" t="str">
        <f>$C$9</f>
        <v>Stemmeprocent EU Parlamentsvalg 2019</v>
      </c>
      <c r="D12" s="68">
        <v>4.41E-2</v>
      </c>
      <c r="E12" s="69" t="s">
        <v>13</v>
      </c>
      <c r="F12" s="68">
        <v>0.1158</v>
      </c>
      <c r="G12" s="68">
        <v>0.2656</v>
      </c>
      <c r="H12" s="70">
        <v>0.34739999999999999</v>
      </c>
      <c r="I12" s="70">
        <v>0.46</v>
      </c>
      <c r="J12" s="71">
        <v>0.55379999999999996</v>
      </c>
      <c r="K12" s="72">
        <v>0.62180000000000002</v>
      </c>
    </row>
    <row r="13" spans="1:13" ht="18.75" customHeight="1" x14ac:dyDescent="0.25">
      <c r="A13" s="79" t="s">
        <v>14</v>
      </c>
      <c r="B13" s="82">
        <v>689</v>
      </c>
      <c r="C13" s="13" t="str">
        <f>$C$7</f>
        <v>Afgivne stemmer, 2024</v>
      </c>
      <c r="D13" s="20">
        <f>'[3]3. Stemmeprocent'!E5</f>
        <v>26</v>
      </c>
      <c r="E13" s="20">
        <f>'[3]3. Stemmeprocent'!F5</f>
        <v>0</v>
      </c>
      <c r="F13" s="20">
        <f>'[3]3. Stemmeprocent'!G5</f>
        <v>76</v>
      </c>
      <c r="G13" s="20">
        <f>'[3]3. Stemmeprocent'!H5</f>
        <v>154</v>
      </c>
      <c r="H13" s="20">
        <f>'[3]3. Stemmeprocent'!I5</f>
        <v>219</v>
      </c>
      <c r="I13" s="20">
        <f>'[3]3. Stemmeprocent'!J5</f>
        <v>286</v>
      </c>
      <c r="J13" s="20">
        <f>'[3]3. Stemmeprocent'!K5</f>
        <v>342</v>
      </c>
      <c r="K13" s="20">
        <f>'[3]3. Stemmeprocent'!L5</f>
        <v>383</v>
      </c>
    </row>
    <row r="14" spans="1:13" ht="18.75" customHeight="1" x14ac:dyDescent="0.25">
      <c r="A14" s="80"/>
      <c r="B14" s="83"/>
      <c r="C14" s="12" t="str">
        <f>$C$8</f>
        <v>Stemmeprocent, 2024</v>
      </c>
      <c r="D14" s="19">
        <f>D13/$B$13</f>
        <v>3.7735849056603772E-2</v>
      </c>
      <c r="E14" s="19">
        <f t="shared" ref="E14:K14" si="2">E13/$B$13</f>
        <v>0</v>
      </c>
      <c r="F14" s="19">
        <f t="shared" si="2"/>
        <v>0.11030478955007257</v>
      </c>
      <c r="G14" s="19">
        <f t="shared" si="2"/>
        <v>0.22351233671988388</v>
      </c>
      <c r="H14" s="19">
        <f t="shared" si="2"/>
        <v>0.31785195936139332</v>
      </c>
      <c r="I14" s="19">
        <f t="shared" si="2"/>
        <v>0.41509433962264153</v>
      </c>
      <c r="J14" s="19">
        <f t="shared" si="2"/>
        <v>0.49637155297532654</v>
      </c>
      <c r="K14" s="40">
        <f t="shared" si="2"/>
        <v>0.55587808417997098</v>
      </c>
    </row>
    <row r="15" spans="1:13" ht="25.5" thickBot="1" x14ac:dyDescent="0.3">
      <c r="A15" s="81"/>
      <c r="B15" s="84"/>
      <c r="C15" s="58" t="str">
        <f>$C$9</f>
        <v>Stemmeprocent EU Parlamentsvalg 2019</v>
      </c>
      <c r="D15" s="68">
        <v>5.7299999999999997E-2</v>
      </c>
      <c r="E15" s="69" t="s">
        <v>13</v>
      </c>
      <c r="F15" s="68">
        <v>0.1187</v>
      </c>
      <c r="G15" s="68">
        <v>0.28920000000000001</v>
      </c>
      <c r="H15" s="70">
        <v>0.38059999999999999</v>
      </c>
      <c r="I15" s="70">
        <v>0.46789999999999998</v>
      </c>
      <c r="J15" s="71">
        <v>0.53890000000000005</v>
      </c>
      <c r="K15" s="72">
        <v>0.62480000000000002</v>
      </c>
    </row>
    <row r="16" spans="1:13" ht="18.75" customHeight="1" x14ac:dyDescent="0.25">
      <c r="A16" s="79" t="s">
        <v>15</v>
      </c>
      <c r="B16" s="82">
        <v>1227</v>
      </c>
      <c r="C16" s="13" t="str">
        <f>$C$7</f>
        <v>Afgivne stemmer, 2024</v>
      </c>
      <c r="D16" s="20">
        <f>'[4]3. Stemmeprocent'!E5</f>
        <v>21</v>
      </c>
      <c r="E16" s="20">
        <f>'[4]3. Stemmeprocent'!F5</f>
        <v>0</v>
      </c>
      <c r="F16" s="20">
        <f>'[4]3. Stemmeprocent'!G5</f>
        <v>78</v>
      </c>
      <c r="G16" s="20">
        <f>'[4]3. Stemmeprocent'!H5</f>
        <v>230</v>
      </c>
      <c r="H16" s="20">
        <f>'[4]3. Stemmeprocent'!I5</f>
        <v>361</v>
      </c>
      <c r="I16" s="20">
        <f>'[4]3. Stemmeprocent'!J5</f>
        <v>469</v>
      </c>
      <c r="J16" s="20">
        <f>'[4]3. Stemmeprocent'!K5</f>
        <v>553</v>
      </c>
      <c r="K16" s="20">
        <f>'[4]3. Stemmeprocent'!L5</f>
        <v>602</v>
      </c>
    </row>
    <row r="17" spans="1:16" ht="18.75" customHeight="1" x14ac:dyDescent="0.25">
      <c r="A17" s="80"/>
      <c r="B17" s="83"/>
      <c r="C17" s="12" t="str">
        <f>$C$8</f>
        <v>Stemmeprocent, 2024</v>
      </c>
      <c r="D17" s="19">
        <f>D16/$B$16</f>
        <v>1.7114914425427872E-2</v>
      </c>
      <c r="E17" s="19">
        <f t="shared" ref="E17:K17" si="3">E16/$B$16</f>
        <v>0</v>
      </c>
      <c r="F17" s="19">
        <f t="shared" si="3"/>
        <v>6.3569682151589244E-2</v>
      </c>
      <c r="G17" s="19">
        <f t="shared" si="3"/>
        <v>0.18744906275468623</v>
      </c>
      <c r="H17" s="19">
        <f t="shared" si="3"/>
        <v>0.29421352893235536</v>
      </c>
      <c r="I17" s="19">
        <f t="shared" si="3"/>
        <v>0.38223308883455581</v>
      </c>
      <c r="J17" s="19">
        <f t="shared" si="3"/>
        <v>0.45069274653626734</v>
      </c>
      <c r="K17" s="40">
        <f t="shared" si="3"/>
        <v>0.49062754686226567</v>
      </c>
    </row>
    <row r="18" spans="1:16" ht="25.5" thickBot="1" x14ac:dyDescent="0.3">
      <c r="A18" s="81"/>
      <c r="B18" s="84"/>
      <c r="C18" s="58" t="str">
        <f>$C$9</f>
        <v>Stemmeprocent EU Parlamentsvalg 2019</v>
      </c>
      <c r="D18" s="68">
        <v>2.35E-2</v>
      </c>
      <c r="E18" s="69" t="s">
        <v>13</v>
      </c>
      <c r="F18" s="68">
        <v>8.2199999999999995E-2</v>
      </c>
      <c r="G18" s="68">
        <v>0.2387</v>
      </c>
      <c r="H18" s="70">
        <v>0.32469999999999999</v>
      </c>
      <c r="I18" s="70">
        <v>0.43969999999999998</v>
      </c>
      <c r="J18" s="71">
        <v>0.52429999999999999</v>
      </c>
      <c r="K18" s="72">
        <v>0.60880000000000001</v>
      </c>
    </row>
    <row r="19" spans="1:16" ht="18.75" customHeight="1" x14ac:dyDescent="0.25">
      <c r="A19" s="97" t="s">
        <v>16</v>
      </c>
      <c r="B19" s="86">
        <v>1958</v>
      </c>
      <c r="C19" s="42" t="str">
        <f>$C$7</f>
        <v>Afgivne stemmer, 2024</v>
      </c>
      <c r="D19" s="43">
        <f>'[5]3. Stemmeprocent'!E5</f>
        <v>54</v>
      </c>
      <c r="E19" s="43">
        <f>'[5]3. Stemmeprocent'!F5</f>
        <v>0</v>
      </c>
      <c r="F19" s="43">
        <f>'[5]3. Stemmeprocent'!G5</f>
        <v>135</v>
      </c>
      <c r="G19" s="43">
        <f>'[5]3. Stemmeprocent'!H5</f>
        <v>372</v>
      </c>
      <c r="H19" s="43">
        <f>'[5]3. Stemmeprocent'!I5</f>
        <v>561</v>
      </c>
      <c r="I19" s="43">
        <f>'[5]3. Stemmeprocent'!J5</f>
        <v>727</v>
      </c>
      <c r="J19" s="43">
        <f>'[5]3. Stemmeprocent'!K5</f>
        <v>895</v>
      </c>
      <c r="K19" s="43">
        <f>'[5]3. Stemmeprocent'!L5</f>
        <v>1017</v>
      </c>
    </row>
    <row r="20" spans="1:16" ht="18.75" customHeight="1" x14ac:dyDescent="0.25">
      <c r="A20" s="98"/>
      <c r="B20" s="87"/>
      <c r="C20" s="44" t="str">
        <f>$C$8</f>
        <v>Stemmeprocent, 2024</v>
      </c>
      <c r="D20" s="25">
        <f>D19/$B$19</f>
        <v>2.7579162410623085E-2</v>
      </c>
      <c r="E20" s="25">
        <f t="shared" ref="E20:K20" si="4">E19/$B$19</f>
        <v>0</v>
      </c>
      <c r="F20" s="25">
        <f t="shared" si="4"/>
        <v>6.8947906026557718E-2</v>
      </c>
      <c r="G20" s="25">
        <f t="shared" si="4"/>
        <v>0.18998978549540346</v>
      </c>
      <c r="H20" s="25">
        <f t="shared" si="4"/>
        <v>0.28651685393258425</v>
      </c>
      <c r="I20" s="25">
        <f t="shared" si="4"/>
        <v>0.37129724208375892</v>
      </c>
      <c r="J20" s="25">
        <f t="shared" si="4"/>
        <v>0.45709908069458632</v>
      </c>
      <c r="K20" s="47">
        <f t="shared" si="4"/>
        <v>0.51940755873340139</v>
      </c>
    </row>
    <row r="21" spans="1:16" ht="25.5" thickBot="1" x14ac:dyDescent="0.3">
      <c r="A21" s="99"/>
      <c r="B21" s="88"/>
      <c r="C21" s="59" t="str">
        <f>$C$9</f>
        <v>Stemmeprocent EU Parlamentsvalg 2019</v>
      </c>
      <c r="D21" s="73">
        <v>0.03</v>
      </c>
      <c r="E21" s="65" t="s">
        <v>13</v>
      </c>
      <c r="F21" s="73">
        <v>7.6600000000000001E-2</v>
      </c>
      <c r="G21" s="73">
        <v>0.20760000000000001</v>
      </c>
      <c r="H21" s="73">
        <v>0.31109999999999999</v>
      </c>
      <c r="I21" s="73">
        <v>0.41249999999999998</v>
      </c>
      <c r="J21" s="74">
        <v>0.52590000000000003</v>
      </c>
      <c r="K21" s="67">
        <v>0.60140000000000005</v>
      </c>
    </row>
    <row r="22" spans="1:16" ht="18.75" customHeight="1" x14ac:dyDescent="0.25">
      <c r="A22" s="79" t="s">
        <v>28</v>
      </c>
      <c r="B22" s="82">
        <v>17531</v>
      </c>
      <c r="C22" s="13" t="str">
        <f>$C$7</f>
        <v>Afgivne stemmer, 2024</v>
      </c>
      <c r="D22" s="20">
        <f>'[6]3. Stemmeprocent'!E5</f>
        <v>619</v>
      </c>
      <c r="E22" s="20">
        <f>'[6]3. Stemmeprocent'!F5</f>
        <v>0</v>
      </c>
      <c r="F22" s="20">
        <f>'[6]3. Stemmeprocent'!G5</f>
        <v>1317</v>
      </c>
      <c r="G22" s="20">
        <f>'[6]3. Stemmeprocent'!H5</f>
        <v>2885</v>
      </c>
      <c r="H22" s="20">
        <f>'[6]3. Stemmeprocent'!I5</f>
        <v>4433</v>
      </c>
      <c r="I22" s="20">
        <f>'[6]3. Stemmeprocent'!J5</f>
        <v>5555</v>
      </c>
      <c r="J22" s="20">
        <f>'[6]3. Stemmeprocent'!K5</f>
        <v>6706</v>
      </c>
      <c r="K22" s="20">
        <f>'[6]3. Stemmeprocent'!L5</f>
        <v>7404</v>
      </c>
    </row>
    <row r="23" spans="1:16" ht="18.75" customHeight="1" x14ac:dyDescent="0.25">
      <c r="A23" s="80"/>
      <c r="B23" s="83"/>
      <c r="C23" s="12" t="str">
        <f>$C$8</f>
        <v>Stemmeprocent, 2024</v>
      </c>
      <c r="D23" s="19">
        <f>D22/$B$22</f>
        <v>3.5308881410073586E-2</v>
      </c>
      <c r="E23" s="19">
        <f t="shared" ref="E23:K23" si="5">E22/$B$22</f>
        <v>0</v>
      </c>
      <c r="F23" s="19">
        <f t="shared" si="5"/>
        <v>7.5124065940334259E-2</v>
      </c>
      <c r="G23" s="19">
        <f t="shared" si="5"/>
        <v>0.16456562660430096</v>
      </c>
      <c r="H23" s="19">
        <f t="shared" si="5"/>
        <v>0.25286635103530886</v>
      </c>
      <c r="I23" s="19">
        <f t="shared" si="5"/>
        <v>0.31686726370429524</v>
      </c>
      <c r="J23" s="19">
        <f t="shared" si="5"/>
        <v>0.38252238891107182</v>
      </c>
      <c r="K23" s="40">
        <f t="shared" si="5"/>
        <v>0.42233757344133249</v>
      </c>
    </row>
    <row r="24" spans="1:16" ht="25.5" thickBot="1" x14ac:dyDescent="0.3">
      <c r="A24" s="81"/>
      <c r="B24" s="84"/>
      <c r="C24" s="58" t="str">
        <f>$C$9</f>
        <v>Stemmeprocent EU Parlamentsvalg 2019</v>
      </c>
      <c r="D24" s="64">
        <v>4.7E-2</v>
      </c>
      <c r="E24" s="69" t="s">
        <v>13</v>
      </c>
      <c r="F24" s="64">
        <v>9.9900000000000003E-2</v>
      </c>
      <c r="G24" s="64">
        <v>0.22389999999999999</v>
      </c>
      <c r="H24" s="64">
        <v>0.3261</v>
      </c>
      <c r="I24" s="73">
        <v>0.40450000000000003</v>
      </c>
      <c r="J24" s="73">
        <v>0.48120000000000002</v>
      </c>
      <c r="K24" s="67">
        <v>0.55049999999999999</v>
      </c>
    </row>
    <row r="25" spans="1:16" ht="18.75" customHeight="1" x14ac:dyDescent="0.25">
      <c r="A25" s="79" t="s">
        <v>18</v>
      </c>
      <c r="B25" s="82">
        <v>1319</v>
      </c>
      <c r="C25" s="13" t="str">
        <f>$C$7</f>
        <v>Afgivne stemmer, 2024</v>
      </c>
      <c r="D25" s="20">
        <f>'[7]3. Stemmeprocent'!E5</f>
        <v>32</v>
      </c>
      <c r="E25" s="20">
        <f>'[7]3. Stemmeprocent'!F5</f>
        <v>0</v>
      </c>
      <c r="F25" s="20">
        <f>'[7]3. Stemmeprocent'!G5</f>
        <v>99</v>
      </c>
      <c r="G25" s="20">
        <f>'[7]3. Stemmeprocent'!H5</f>
        <v>202</v>
      </c>
      <c r="H25" s="20">
        <f>'[7]3. Stemmeprocent'!I5</f>
        <v>330</v>
      </c>
      <c r="I25" s="20">
        <f>'[7]3. Stemmeprocent'!J5</f>
        <v>430</v>
      </c>
      <c r="J25" s="20">
        <f>'[7]3. Stemmeprocent'!K5</f>
        <v>571</v>
      </c>
      <c r="K25" s="20">
        <f>'[7]3. Stemmeprocent'!L5</f>
        <v>661</v>
      </c>
    </row>
    <row r="26" spans="1:16" ht="18.75" customHeight="1" x14ac:dyDescent="0.25">
      <c r="A26" s="80"/>
      <c r="B26" s="83"/>
      <c r="C26" s="12" t="str">
        <f>$C$8</f>
        <v>Stemmeprocent, 2024</v>
      </c>
      <c r="D26" s="19">
        <f>D25/$B$25</f>
        <v>2.4260803639120546E-2</v>
      </c>
      <c r="E26" s="19">
        <f t="shared" ref="E26:K26" si="6">E25/$B$25</f>
        <v>0</v>
      </c>
      <c r="F26" s="19">
        <f t="shared" si="6"/>
        <v>7.5056861258529187E-2</v>
      </c>
      <c r="G26" s="19">
        <f t="shared" si="6"/>
        <v>0.15314632297194844</v>
      </c>
      <c r="H26" s="19">
        <f t="shared" si="6"/>
        <v>0.25018953752843065</v>
      </c>
      <c r="I26" s="19">
        <f t="shared" si="6"/>
        <v>0.32600454890068231</v>
      </c>
      <c r="J26" s="19">
        <f t="shared" si="6"/>
        <v>0.43290371493555724</v>
      </c>
      <c r="K26" s="40">
        <f t="shared" si="6"/>
        <v>0.50113722517058379</v>
      </c>
    </row>
    <row r="27" spans="1:16" ht="25.5" thickBot="1" x14ac:dyDescent="0.3">
      <c r="A27" s="81"/>
      <c r="B27" s="84"/>
      <c r="C27" s="58" t="str">
        <f>$C$9</f>
        <v>Stemmeprocent EU Parlamentsvalg 2019</v>
      </c>
      <c r="D27" s="68">
        <v>2.9399999999999999E-2</v>
      </c>
      <c r="E27" s="69" t="s">
        <v>13</v>
      </c>
      <c r="F27" s="68">
        <v>8.48E-2</v>
      </c>
      <c r="G27" s="68">
        <v>0.22070000000000001</v>
      </c>
      <c r="H27" s="70">
        <v>0.32100000000000001</v>
      </c>
      <c r="I27" s="70">
        <v>0.40710000000000002</v>
      </c>
      <c r="J27" s="71">
        <v>0.5081</v>
      </c>
      <c r="K27" s="72">
        <v>0.6321</v>
      </c>
    </row>
    <row r="28" spans="1:16" ht="18.75" customHeight="1" x14ac:dyDescent="0.25">
      <c r="A28" s="79" t="s">
        <v>17</v>
      </c>
      <c r="B28" s="82">
        <v>1523</v>
      </c>
      <c r="C28" s="13" t="str">
        <f>$C$7</f>
        <v>Afgivne stemmer, 2024</v>
      </c>
      <c r="D28" s="20">
        <f>'[8]3. Stemmeprocent'!E5</f>
        <v>42</v>
      </c>
      <c r="E28" s="20">
        <f>'[8]3. Stemmeprocent'!F5</f>
        <v>0</v>
      </c>
      <c r="F28" s="20">
        <f>'[8]3. Stemmeprocent'!G5</f>
        <v>117</v>
      </c>
      <c r="G28" s="20">
        <f>'[8]3. Stemmeprocent'!H5</f>
        <v>283</v>
      </c>
      <c r="H28" s="20">
        <f>'[8]3. Stemmeprocent'!I5</f>
        <v>421</v>
      </c>
      <c r="I28" s="20">
        <f>'[8]3. Stemmeprocent'!J5</f>
        <v>531</v>
      </c>
      <c r="J28" s="20">
        <f>'[8]3. Stemmeprocent'!K5</f>
        <v>654</v>
      </c>
      <c r="K28" s="20">
        <f>'[8]3. Stemmeprocent'!L5</f>
        <v>760</v>
      </c>
    </row>
    <row r="29" spans="1:16" ht="18.75" customHeight="1" x14ac:dyDescent="0.25">
      <c r="A29" s="80"/>
      <c r="B29" s="83"/>
      <c r="C29" s="12" t="str">
        <f>$C$8</f>
        <v>Stemmeprocent, 2024</v>
      </c>
      <c r="D29" s="19">
        <f>D28/$B$28</f>
        <v>2.757715036112935E-2</v>
      </c>
      <c r="E29" s="19">
        <f t="shared" ref="E29:K29" si="7">E28/$B$28</f>
        <v>0</v>
      </c>
      <c r="F29" s="19">
        <f t="shared" si="7"/>
        <v>7.6822061720288909E-2</v>
      </c>
      <c r="G29" s="19">
        <f t="shared" si="7"/>
        <v>0.18581746552856204</v>
      </c>
      <c r="H29" s="19">
        <f t="shared" si="7"/>
        <v>0.27642810242941562</v>
      </c>
      <c r="I29" s="19">
        <f t="shared" si="7"/>
        <v>0.34865397242284962</v>
      </c>
      <c r="J29" s="19">
        <f t="shared" si="7"/>
        <v>0.42941562705187131</v>
      </c>
      <c r="K29" s="40">
        <f t="shared" si="7"/>
        <v>0.49901510177281683</v>
      </c>
    </row>
    <row r="30" spans="1:16" ht="25.5" thickBot="1" x14ac:dyDescent="0.3">
      <c r="A30" s="81"/>
      <c r="B30" s="84"/>
      <c r="C30" s="55" t="str">
        <f>$C$9</f>
        <v>Stemmeprocent EU Parlamentsvalg 2019</v>
      </c>
      <c r="D30" s="64">
        <v>5.5800000000000002E-2</v>
      </c>
      <c r="E30" s="65" t="s">
        <v>13</v>
      </c>
      <c r="F30" s="64">
        <v>9.9699999999999997E-2</v>
      </c>
      <c r="G30" s="64">
        <v>0.23649999999999999</v>
      </c>
      <c r="H30" s="73">
        <v>0.34549999999999997</v>
      </c>
      <c r="I30" s="73">
        <v>0.45050000000000001</v>
      </c>
      <c r="J30" s="74">
        <v>0.56279999999999997</v>
      </c>
      <c r="K30" s="67">
        <v>0.65449999999999997</v>
      </c>
      <c r="M30" s="6"/>
      <c r="N30" s="6"/>
      <c r="O30" s="6"/>
      <c r="P30" s="6"/>
    </row>
    <row r="31" spans="1:16" ht="12.5" x14ac:dyDescent="0.25">
      <c r="A31" s="10"/>
      <c r="B31" s="45"/>
      <c r="C31" s="7"/>
      <c r="D31" s="51"/>
      <c r="E31" s="52"/>
      <c r="F31" s="51"/>
      <c r="G31" s="51"/>
      <c r="H31" s="53"/>
      <c r="I31" s="53"/>
      <c r="J31" s="54"/>
      <c r="K31" s="54"/>
      <c r="M31" s="6"/>
      <c r="N31" s="6"/>
      <c r="O31" s="6"/>
      <c r="P31" s="6"/>
    </row>
    <row r="32" spans="1:16" thickBot="1" x14ac:dyDescent="0.3">
      <c r="A32" s="10"/>
      <c r="B32" s="45"/>
      <c r="C32" s="7"/>
      <c r="D32" s="51"/>
      <c r="E32" s="52"/>
      <c r="F32" s="51"/>
      <c r="G32" s="51"/>
      <c r="H32" s="53"/>
      <c r="I32" s="53"/>
      <c r="J32" s="54"/>
      <c r="K32" s="54"/>
      <c r="M32" s="6"/>
      <c r="N32" s="6"/>
      <c r="O32" s="6"/>
      <c r="P32" s="6"/>
    </row>
    <row r="33" spans="1:16" ht="20.5" thickBot="1" x14ac:dyDescent="0.3">
      <c r="A33" s="16" t="s">
        <v>10</v>
      </c>
      <c r="B33" s="56" t="s">
        <v>9</v>
      </c>
      <c r="C33" s="17"/>
      <c r="D33" s="18" t="s">
        <v>6</v>
      </c>
      <c r="E33" s="18" t="s">
        <v>12</v>
      </c>
      <c r="F33" s="18" t="s">
        <v>0</v>
      </c>
      <c r="G33" s="18" t="s">
        <v>1</v>
      </c>
      <c r="H33" s="18" t="s">
        <v>2</v>
      </c>
      <c r="I33" s="24" t="s">
        <v>3</v>
      </c>
      <c r="J33" s="24" t="s">
        <v>4</v>
      </c>
      <c r="K33" s="30" t="s">
        <v>5</v>
      </c>
      <c r="M33" s="6"/>
      <c r="N33" s="6"/>
      <c r="O33" s="6"/>
      <c r="P33" s="6"/>
    </row>
    <row r="34" spans="1:16" ht="18.75" customHeight="1" x14ac:dyDescent="0.25">
      <c r="A34" s="79" t="s">
        <v>26</v>
      </c>
      <c r="B34" s="82">
        <v>7767</v>
      </c>
      <c r="C34" s="13" t="str">
        <f>$C$7</f>
        <v>Afgivne stemmer, 2024</v>
      </c>
      <c r="D34" s="20">
        <f>'[9]3. Stemmeprocent'!E5</f>
        <v>335</v>
      </c>
      <c r="E34" s="20">
        <f>'[9]3. Stemmeprocent'!F5</f>
        <v>0</v>
      </c>
      <c r="F34" s="20">
        <f>'[9]3. Stemmeprocent'!G5</f>
        <v>737</v>
      </c>
      <c r="G34" s="20">
        <f>'[9]3. Stemmeprocent'!H5</f>
        <v>1802</v>
      </c>
      <c r="H34" s="20">
        <f>'[9]3. Stemmeprocent'!I5</f>
        <v>2555</v>
      </c>
      <c r="I34" s="20">
        <f>'[9]3. Stemmeprocent'!J5</f>
        <v>3131</v>
      </c>
      <c r="J34" s="20">
        <f>'[9]3. Stemmeprocent'!K5</f>
        <v>3695</v>
      </c>
      <c r="K34" s="20">
        <f>'[9]3. Stemmeprocent'!L5</f>
        <v>4063</v>
      </c>
      <c r="M34" s="6"/>
      <c r="N34" s="38"/>
      <c r="O34" s="6"/>
      <c r="P34" s="6"/>
    </row>
    <row r="35" spans="1:16" ht="18.75" customHeight="1" x14ac:dyDescent="0.25">
      <c r="A35" s="80"/>
      <c r="B35" s="83"/>
      <c r="C35" s="12" t="str">
        <f>$C$8</f>
        <v>Stemmeprocent, 2024</v>
      </c>
      <c r="D35" s="19">
        <f>D34/$B$34</f>
        <v>4.3131196086004894E-2</v>
      </c>
      <c r="E35" s="19">
        <f t="shared" ref="E35:K35" si="8">E34/$B$34</f>
        <v>0</v>
      </c>
      <c r="F35" s="19">
        <f t="shared" si="8"/>
        <v>9.4888631389210762E-2</v>
      </c>
      <c r="G35" s="19">
        <f t="shared" si="8"/>
        <v>0.23200720999098751</v>
      </c>
      <c r="H35" s="19">
        <f t="shared" si="8"/>
        <v>0.32895583880520152</v>
      </c>
      <c r="I35" s="19">
        <f t="shared" si="8"/>
        <v>0.40311574610531736</v>
      </c>
      <c r="J35" s="19">
        <f t="shared" si="8"/>
        <v>0.47573065533668085</v>
      </c>
      <c r="K35" s="40">
        <f t="shared" si="8"/>
        <v>0.52311059611175481</v>
      </c>
      <c r="M35" s="6"/>
      <c r="N35" s="39"/>
      <c r="O35" s="6"/>
      <c r="P35" s="6"/>
    </row>
    <row r="36" spans="1:16" ht="25.5" thickBot="1" x14ac:dyDescent="0.3">
      <c r="A36" s="81"/>
      <c r="B36" s="84"/>
      <c r="C36" s="55" t="str">
        <f>$C$9</f>
        <v>Stemmeprocent EU Parlamentsvalg 2019</v>
      </c>
      <c r="D36" s="64">
        <v>5.0200000000000002E-2</v>
      </c>
      <c r="E36" s="65" t="s">
        <v>13</v>
      </c>
      <c r="F36" s="64">
        <v>0.1179</v>
      </c>
      <c r="G36" s="64">
        <v>0.26960000000000001</v>
      </c>
      <c r="H36" s="73">
        <v>0.37390000000000001</v>
      </c>
      <c r="I36" s="73">
        <v>0.46110000000000001</v>
      </c>
      <c r="J36" s="74">
        <v>0.55300000000000005</v>
      </c>
      <c r="K36" s="67">
        <v>0.63490000000000002</v>
      </c>
      <c r="M36" s="6"/>
      <c r="N36" s="6"/>
      <c r="O36" s="6"/>
      <c r="P36" s="6"/>
    </row>
    <row r="37" spans="1:16" ht="18.75" customHeight="1" x14ac:dyDescent="0.25">
      <c r="A37" s="79" t="s">
        <v>19</v>
      </c>
      <c r="B37" s="82">
        <v>796</v>
      </c>
      <c r="C37" s="13" t="str">
        <f>$C$7</f>
        <v>Afgivne stemmer, 2024</v>
      </c>
      <c r="D37" s="20">
        <f>'[10]3. Stemmeprocent'!E5</f>
        <v>15</v>
      </c>
      <c r="E37" s="20">
        <f>'[10]3. Stemmeprocent'!F5</f>
        <v>0</v>
      </c>
      <c r="F37" s="20">
        <f>'[10]3. Stemmeprocent'!G5</f>
        <v>51</v>
      </c>
      <c r="G37" s="20">
        <f>'[10]3. Stemmeprocent'!H5</f>
        <v>123</v>
      </c>
      <c r="H37" s="20">
        <f>'[10]3. Stemmeprocent'!I5</f>
        <v>198</v>
      </c>
      <c r="I37" s="20">
        <f>'[10]3. Stemmeprocent'!J5</f>
        <v>262</v>
      </c>
      <c r="J37" s="20">
        <f>'[10]3. Stemmeprocent'!K5</f>
        <v>336</v>
      </c>
      <c r="K37" s="20">
        <f>'[10]3. Stemmeprocent'!L5</f>
        <v>374</v>
      </c>
      <c r="M37" s="6"/>
      <c r="N37" s="6"/>
      <c r="O37" s="6"/>
      <c r="P37" s="6"/>
    </row>
    <row r="38" spans="1:16" ht="18.75" customHeight="1" x14ac:dyDescent="0.25">
      <c r="A38" s="80"/>
      <c r="B38" s="83"/>
      <c r="C38" s="12" t="str">
        <f>$C$8</f>
        <v>Stemmeprocent, 2024</v>
      </c>
      <c r="D38" s="19">
        <f>D37/$B$37</f>
        <v>1.8844221105527637E-2</v>
      </c>
      <c r="E38" s="19">
        <f t="shared" ref="E38:K38" si="9">E37/$B$37</f>
        <v>0</v>
      </c>
      <c r="F38" s="19">
        <f t="shared" si="9"/>
        <v>6.407035175879397E-2</v>
      </c>
      <c r="G38" s="19">
        <f t="shared" si="9"/>
        <v>0.15452261306532664</v>
      </c>
      <c r="H38" s="19">
        <f t="shared" si="9"/>
        <v>0.24874371859296482</v>
      </c>
      <c r="I38" s="19">
        <f t="shared" si="9"/>
        <v>0.32914572864321606</v>
      </c>
      <c r="J38" s="19">
        <f t="shared" si="9"/>
        <v>0.42211055276381909</v>
      </c>
      <c r="K38" s="40">
        <f t="shared" si="9"/>
        <v>0.46984924623115576</v>
      </c>
      <c r="M38" s="38"/>
      <c r="N38" s="6"/>
      <c r="O38" s="6"/>
      <c r="P38" s="6"/>
    </row>
    <row r="39" spans="1:16" ht="25.5" thickBot="1" x14ac:dyDescent="0.3">
      <c r="A39" s="81"/>
      <c r="B39" s="84"/>
      <c r="C39" s="55" t="str">
        <f>$C$9</f>
        <v>Stemmeprocent EU Parlamentsvalg 2019</v>
      </c>
      <c r="D39" s="64">
        <v>1.9199999999999998E-2</v>
      </c>
      <c r="E39" s="65" t="s">
        <v>13</v>
      </c>
      <c r="F39" s="68">
        <v>6.9500000000000006E-2</v>
      </c>
      <c r="G39" s="68">
        <v>0.1928</v>
      </c>
      <c r="H39" s="68">
        <v>0.2898</v>
      </c>
      <c r="I39" s="70">
        <v>0.36409999999999998</v>
      </c>
      <c r="J39" s="70">
        <v>0.45750000000000002</v>
      </c>
      <c r="K39" s="72">
        <v>0.54849999999999999</v>
      </c>
      <c r="M39" s="39"/>
      <c r="N39" s="6"/>
      <c r="O39" s="6"/>
      <c r="P39" s="6"/>
    </row>
    <row r="40" spans="1:16" ht="18.75" customHeight="1" x14ac:dyDescent="0.25">
      <c r="A40" s="79" t="s">
        <v>20</v>
      </c>
      <c r="B40" s="86">
        <v>595</v>
      </c>
      <c r="C40" s="13" t="str">
        <f>$C$7</f>
        <v>Afgivne stemmer, 2024</v>
      </c>
      <c r="D40" s="20">
        <f>'[11]3. Stemmeprocent'!E5</f>
        <v>17</v>
      </c>
      <c r="E40" s="20">
        <f>'[11]3. Stemmeprocent'!F5</f>
        <v>0</v>
      </c>
      <c r="F40" s="20">
        <f>'[11]3. Stemmeprocent'!G5</f>
        <v>47</v>
      </c>
      <c r="G40" s="20">
        <f>'[11]3. Stemmeprocent'!H5</f>
        <v>90</v>
      </c>
      <c r="H40" s="20">
        <f>'[11]3. Stemmeprocent'!I5</f>
        <v>138</v>
      </c>
      <c r="I40" s="20">
        <f>'[11]3. Stemmeprocent'!J5</f>
        <v>189</v>
      </c>
      <c r="J40" s="20">
        <f>'[11]3. Stemmeprocent'!K5</f>
        <v>254</v>
      </c>
      <c r="K40" s="20">
        <f>'[11]3. Stemmeprocent'!L5</f>
        <v>290</v>
      </c>
    </row>
    <row r="41" spans="1:16" ht="18.75" customHeight="1" x14ac:dyDescent="0.25">
      <c r="A41" s="80"/>
      <c r="B41" s="87"/>
      <c r="C41" s="12" t="str">
        <f>$C$8</f>
        <v>Stemmeprocent, 2024</v>
      </c>
      <c r="D41" s="19">
        <f>D40/$B$40</f>
        <v>2.8571428571428571E-2</v>
      </c>
      <c r="E41" s="19">
        <f t="shared" ref="E41:K41" si="10">E40/$B$40</f>
        <v>0</v>
      </c>
      <c r="F41" s="19">
        <f t="shared" si="10"/>
        <v>7.8991596638655459E-2</v>
      </c>
      <c r="G41" s="19">
        <f t="shared" si="10"/>
        <v>0.15126050420168066</v>
      </c>
      <c r="H41" s="19">
        <f t="shared" si="10"/>
        <v>0.23193277310924371</v>
      </c>
      <c r="I41" s="19">
        <f t="shared" si="10"/>
        <v>0.31764705882352939</v>
      </c>
      <c r="J41" s="19">
        <f t="shared" si="10"/>
        <v>0.42689075630252099</v>
      </c>
      <c r="K41" s="40">
        <f t="shared" si="10"/>
        <v>0.48739495798319327</v>
      </c>
    </row>
    <row r="42" spans="1:16" ht="25.5" thickBot="1" x14ac:dyDescent="0.3">
      <c r="A42" s="81"/>
      <c r="B42" s="88"/>
      <c r="C42" s="58" t="str">
        <f>$C$9</f>
        <v>Stemmeprocent EU Parlamentsvalg 2019</v>
      </c>
      <c r="D42" s="68">
        <v>3.04E-2</v>
      </c>
      <c r="E42" s="69" t="s">
        <v>13</v>
      </c>
      <c r="F42" s="68">
        <v>0.1024</v>
      </c>
      <c r="G42" s="68">
        <v>0.2288</v>
      </c>
      <c r="H42" s="68">
        <v>0.33600000000000002</v>
      </c>
      <c r="I42" s="70">
        <v>0.38240000000000002</v>
      </c>
      <c r="J42" s="70">
        <v>0.51359999999999995</v>
      </c>
      <c r="K42" s="72">
        <v>0.62719999999999998</v>
      </c>
    </row>
    <row r="43" spans="1:16" ht="18.75" customHeight="1" x14ac:dyDescent="0.25">
      <c r="A43" s="79" t="s">
        <v>21</v>
      </c>
      <c r="B43" s="82">
        <v>532</v>
      </c>
      <c r="C43" s="13" t="str">
        <f>$C$7</f>
        <v>Afgivne stemmer, 2024</v>
      </c>
      <c r="D43" s="20">
        <f>'[12]3. Stemmeprocent'!E5</f>
        <v>8</v>
      </c>
      <c r="E43" s="20">
        <f>'[12]3. Stemmeprocent'!F5</f>
        <v>0</v>
      </c>
      <c r="F43" s="20">
        <f>'[12]3. Stemmeprocent'!G5</f>
        <v>31</v>
      </c>
      <c r="G43" s="20">
        <f>'[12]3. Stemmeprocent'!H5</f>
        <v>87</v>
      </c>
      <c r="H43" s="20">
        <f>'[12]3. Stemmeprocent'!I5</f>
        <v>147</v>
      </c>
      <c r="I43" s="20">
        <f>'[12]3. Stemmeprocent'!J5</f>
        <v>200</v>
      </c>
      <c r="J43" s="20">
        <f>'[12]3. Stemmeprocent'!K5</f>
        <v>237</v>
      </c>
      <c r="K43" s="20">
        <f>'[12]3. Stemmeprocent'!L5</f>
        <v>259</v>
      </c>
    </row>
    <row r="44" spans="1:16" ht="18.75" customHeight="1" x14ac:dyDescent="0.25">
      <c r="A44" s="80"/>
      <c r="B44" s="83"/>
      <c r="C44" s="12" t="str">
        <f>$C$8</f>
        <v>Stemmeprocent, 2024</v>
      </c>
      <c r="D44" s="19">
        <f>D43/$B$43</f>
        <v>1.5037593984962405E-2</v>
      </c>
      <c r="E44" s="19">
        <f t="shared" ref="E44:K44" si="11">E43/$B$43</f>
        <v>0</v>
      </c>
      <c r="F44" s="19">
        <f t="shared" si="11"/>
        <v>5.827067669172932E-2</v>
      </c>
      <c r="G44" s="19">
        <f t="shared" si="11"/>
        <v>0.16353383458646617</v>
      </c>
      <c r="H44" s="19">
        <f t="shared" si="11"/>
        <v>0.27631578947368424</v>
      </c>
      <c r="I44" s="19">
        <f t="shared" si="11"/>
        <v>0.37593984962406013</v>
      </c>
      <c r="J44" s="19">
        <f t="shared" si="11"/>
        <v>0.44548872180451127</v>
      </c>
      <c r="K44" s="40">
        <f t="shared" si="11"/>
        <v>0.48684210526315791</v>
      </c>
    </row>
    <row r="45" spans="1:16" ht="25.5" thickBot="1" x14ac:dyDescent="0.3">
      <c r="A45" s="81"/>
      <c r="B45" s="84"/>
      <c r="C45" s="58" t="str">
        <f>$C$9</f>
        <v>Stemmeprocent EU Parlamentsvalg 2019</v>
      </c>
      <c r="D45" s="68">
        <v>2.0199999999999999E-2</v>
      </c>
      <c r="E45" s="69" t="s">
        <v>13</v>
      </c>
      <c r="F45" s="68">
        <v>9.4299999999999995E-2</v>
      </c>
      <c r="G45" s="68">
        <v>0.16159999999999999</v>
      </c>
      <c r="H45" s="70">
        <v>0.2576</v>
      </c>
      <c r="I45" s="70">
        <v>0.35189999999999999</v>
      </c>
      <c r="J45" s="71">
        <v>0.44280000000000003</v>
      </c>
      <c r="K45" s="72">
        <v>0.55720000000000003</v>
      </c>
    </row>
    <row r="46" spans="1:16" ht="18.75" customHeight="1" x14ac:dyDescent="0.25">
      <c r="A46" s="79" t="s">
        <v>27</v>
      </c>
      <c r="B46" s="82">
        <v>1421</v>
      </c>
      <c r="C46" s="13" t="str">
        <f>$C$7</f>
        <v>Afgivne stemmer, 2024</v>
      </c>
      <c r="D46" s="20">
        <f>'[13]3. Stemmeprocent'!E5</f>
        <v>52</v>
      </c>
      <c r="E46" s="20">
        <f>'[13]3. Stemmeprocent'!F5</f>
        <v>0</v>
      </c>
      <c r="F46" s="20">
        <f>'[13]3. Stemmeprocent'!G5</f>
        <v>155</v>
      </c>
      <c r="G46" s="20">
        <f>'[13]3. Stemmeprocent'!H5</f>
        <v>320</v>
      </c>
      <c r="H46" s="20">
        <f>'[13]3. Stemmeprocent'!I5</f>
        <v>445</v>
      </c>
      <c r="I46" s="20">
        <f>'[13]3. Stemmeprocent'!J5</f>
        <v>540</v>
      </c>
      <c r="J46" s="20">
        <f>'[13]3. Stemmeprocent'!K5</f>
        <v>644</v>
      </c>
      <c r="K46" s="20">
        <f>'[13]3. Stemmeprocent'!L5</f>
        <v>726</v>
      </c>
    </row>
    <row r="47" spans="1:16" ht="18.75" customHeight="1" x14ac:dyDescent="0.25">
      <c r="A47" s="80"/>
      <c r="B47" s="83"/>
      <c r="C47" s="12" t="str">
        <f>$C$8</f>
        <v>Stemmeprocent, 2024</v>
      </c>
      <c r="D47" s="19">
        <f>D46/$B$46</f>
        <v>3.6593947923997186E-2</v>
      </c>
      <c r="E47" s="19">
        <f t="shared" ref="E47:K47" si="12">E46/$B$46</f>
        <v>0</v>
      </c>
      <c r="F47" s="19">
        <f t="shared" si="12"/>
        <v>0.10907811400422238</v>
      </c>
      <c r="G47" s="19">
        <f t="shared" si="12"/>
        <v>0.22519352568613651</v>
      </c>
      <c r="H47" s="19">
        <f t="shared" si="12"/>
        <v>0.31315974665728358</v>
      </c>
      <c r="I47" s="19">
        <f t="shared" si="12"/>
        <v>0.38001407459535541</v>
      </c>
      <c r="J47" s="19">
        <f t="shared" si="12"/>
        <v>0.45320197044334976</v>
      </c>
      <c r="K47" s="40">
        <f t="shared" si="12"/>
        <v>0.51090781140042218</v>
      </c>
    </row>
    <row r="48" spans="1:16" ht="25.5" thickBot="1" x14ac:dyDescent="0.3">
      <c r="A48" s="81"/>
      <c r="B48" s="84"/>
      <c r="C48" s="58" t="str">
        <f>$C$9</f>
        <v>Stemmeprocent EU Parlamentsvalg 2019</v>
      </c>
      <c r="D48" s="68">
        <v>2.8199999999999999E-2</v>
      </c>
      <c r="E48" s="69" t="s">
        <v>13</v>
      </c>
      <c r="F48" s="68">
        <v>0.1095</v>
      </c>
      <c r="G48" s="68">
        <v>0.23050000000000001</v>
      </c>
      <c r="H48" s="70">
        <v>0.33400000000000002</v>
      </c>
      <c r="I48" s="70">
        <v>0.42409999999999998</v>
      </c>
      <c r="J48" s="71">
        <v>0.51880000000000004</v>
      </c>
      <c r="K48" s="72">
        <v>0.60009999999999997</v>
      </c>
    </row>
    <row r="49" spans="1:11" ht="18.75" customHeight="1" x14ac:dyDescent="0.25">
      <c r="A49" s="79" t="s">
        <v>22</v>
      </c>
      <c r="B49" s="82">
        <v>517</v>
      </c>
      <c r="C49" s="13" t="str">
        <f>$C$7</f>
        <v>Afgivne stemmer, 2024</v>
      </c>
      <c r="D49" s="75">
        <f>'[14]3. Stemmeprocent'!E5</f>
        <v>7</v>
      </c>
      <c r="E49" s="75">
        <f>'[14]3. Stemmeprocent'!F5</f>
        <v>0</v>
      </c>
      <c r="F49" s="75">
        <f>'[14]3. Stemmeprocent'!G5</f>
        <v>33</v>
      </c>
      <c r="G49" s="75">
        <f>'[14]3. Stemmeprocent'!H5</f>
        <v>98</v>
      </c>
      <c r="H49" s="75">
        <f>'[14]3. Stemmeprocent'!I5</f>
        <v>147</v>
      </c>
      <c r="I49" s="75">
        <f>'[14]3. Stemmeprocent'!J5</f>
        <v>177</v>
      </c>
      <c r="J49" s="75">
        <f>'[14]3. Stemmeprocent'!K5</f>
        <v>224</v>
      </c>
      <c r="K49" s="75">
        <f>'[14]3. Stemmeprocent'!L5</f>
        <v>266</v>
      </c>
    </row>
    <row r="50" spans="1:11" ht="18.75" customHeight="1" x14ac:dyDescent="0.25">
      <c r="A50" s="80"/>
      <c r="B50" s="83"/>
      <c r="C50" s="12" t="str">
        <f>$C$8</f>
        <v>Stemmeprocent, 2024</v>
      </c>
      <c r="D50" s="68">
        <f>D49/$B$49</f>
        <v>1.3539651837524178E-2</v>
      </c>
      <c r="E50" s="68">
        <f t="shared" ref="E50:K50" si="13">E49/$B$49</f>
        <v>0</v>
      </c>
      <c r="F50" s="68">
        <f t="shared" si="13"/>
        <v>6.3829787234042548E-2</v>
      </c>
      <c r="G50" s="68">
        <f t="shared" si="13"/>
        <v>0.1895551257253385</v>
      </c>
      <c r="H50" s="68">
        <f t="shared" si="13"/>
        <v>0.28433268858800775</v>
      </c>
      <c r="I50" s="68">
        <f t="shared" si="13"/>
        <v>0.34235976789168276</v>
      </c>
      <c r="J50" s="68">
        <f t="shared" si="13"/>
        <v>0.4332688588007737</v>
      </c>
      <c r="K50" s="76">
        <f t="shared" si="13"/>
        <v>0.51450676982591881</v>
      </c>
    </row>
    <row r="51" spans="1:11" ht="25.5" thickBot="1" x14ac:dyDescent="0.3">
      <c r="A51" s="81"/>
      <c r="B51" s="84"/>
      <c r="C51" s="58" t="str">
        <f>$C$9</f>
        <v>Stemmeprocent EU Parlamentsvalg 2019</v>
      </c>
      <c r="D51" s="68">
        <v>2.4899999999999999E-2</v>
      </c>
      <c r="E51" s="69" t="s">
        <v>13</v>
      </c>
      <c r="F51" s="64">
        <v>8.2400000000000001E-2</v>
      </c>
      <c r="G51" s="64">
        <v>0.2414</v>
      </c>
      <c r="H51" s="73">
        <v>0.47320000000000001</v>
      </c>
      <c r="I51" s="73">
        <v>0.37159999999999999</v>
      </c>
      <c r="J51" s="74">
        <v>0.44059999999999999</v>
      </c>
      <c r="K51" s="67">
        <v>0.56130000000000002</v>
      </c>
    </row>
    <row r="52" spans="1:11" ht="18.75" customHeight="1" x14ac:dyDescent="0.25">
      <c r="A52" s="79" t="s">
        <v>25</v>
      </c>
      <c r="B52" s="82">
        <v>1675</v>
      </c>
      <c r="C52" s="13" t="str">
        <f>$C$7</f>
        <v>Afgivne stemmer, 2024</v>
      </c>
      <c r="D52" s="75">
        <f>'[15]3. Stemmeprocent'!E5</f>
        <v>37</v>
      </c>
      <c r="E52" s="75">
        <f>'[15]3. Stemmeprocent'!F5</f>
        <v>0</v>
      </c>
      <c r="F52" s="75">
        <f>'[15]3. Stemmeprocent'!G5</f>
        <v>154</v>
      </c>
      <c r="G52" s="75">
        <f>'[15]3. Stemmeprocent'!H5</f>
        <v>316</v>
      </c>
      <c r="H52" s="75">
        <f>'[15]3. Stemmeprocent'!I5</f>
        <v>462</v>
      </c>
      <c r="I52" s="75">
        <f>'[15]3. Stemmeprocent'!J5</f>
        <v>632</v>
      </c>
      <c r="J52" s="75">
        <f>'[15]3. Stemmeprocent'!K5</f>
        <v>773</v>
      </c>
      <c r="K52" s="75">
        <f>'[15]3. Stemmeprocent'!L5</f>
        <v>851</v>
      </c>
    </row>
    <row r="53" spans="1:11" ht="18.75" customHeight="1" x14ac:dyDescent="0.25">
      <c r="A53" s="80"/>
      <c r="B53" s="83"/>
      <c r="C53" s="12" t="str">
        <f>$C$8</f>
        <v>Stemmeprocent, 2024</v>
      </c>
      <c r="D53" s="68">
        <f>D52/$B$52</f>
        <v>2.208955223880597E-2</v>
      </c>
      <c r="E53" s="68">
        <f t="shared" ref="E53:K53" si="14">E52/$B$52</f>
        <v>0</v>
      </c>
      <c r="F53" s="68">
        <f t="shared" si="14"/>
        <v>9.1940298507462687E-2</v>
      </c>
      <c r="G53" s="68">
        <f t="shared" si="14"/>
        <v>0.18865671641791046</v>
      </c>
      <c r="H53" s="68">
        <f t="shared" si="14"/>
        <v>0.27582089552238803</v>
      </c>
      <c r="I53" s="68">
        <f t="shared" si="14"/>
        <v>0.37731343283582092</v>
      </c>
      <c r="J53" s="68">
        <f t="shared" si="14"/>
        <v>0.46149253731343282</v>
      </c>
      <c r="K53" s="76">
        <f t="shared" si="14"/>
        <v>0.50805970149253732</v>
      </c>
    </row>
    <row r="54" spans="1:11" ht="25.5" thickBot="1" x14ac:dyDescent="0.3">
      <c r="A54" s="81"/>
      <c r="B54" s="84"/>
      <c r="C54" s="55" t="str">
        <f>$C$9</f>
        <v>Stemmeprocent EU Parlamentsvalg 2019</v>
      </c>
      <c r="D54" s="64">
        <v>1.2500000000000001E-2</v>
      </c>
      <c r="E54" s="65" t="s">
        <v>13</v>
      </c>
      <c r="F54" s="64">
        <v>7.6600000000000001E-2</v>
      </c>
      <c r="G54" s="64">
        <v>0.20419999999999999</v>
      </c>
      <c r="H54" s="73">
        <v>0.29210000000000003</v>
      </c>
      <c r="I54" s="73">
        <v>0.38969999999999999</v>
      </c>
      <c r="J54" s="74">
        <v>0.46739999999999998</v>
      </c>
      <c r="K54" s="67">
        <v>0.57569999999999999</v>
      </c>
    </row>
    <row r="55" spans="1:11" ht="28.5" customHeight="1" x14ac:dyDescent="0.25">
      <c r="A55" s="85" t="s">
        <v>29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s="6" customFormat="1" ht="14.25" customHeight="1" thickBot="1" x14ac:dyDescent="0.3">
      <c r="A56" s="10"/>
      <c r="B56" s="45"/>
      <c r="C56" s="11"/>
      <c r="D56" s="14"/>
      <c r="E56" s="15"/>
      <c r="F56" s="15"/>
      <c r="G56" s="15"/>
      <c r="H56" s="26"/>
      <c r="I56" s="26"/>
      <c r="J56" s="31"/>
    </row>
    <row r="57" spans="1:11" ht="22.5" customHeight="1" thickBot="1" x14ac:dyDescent="0.3">
      <c r="A57" s="10"/>
      <c r="B57" s="46" t="s">
        <v>9</v>
      </c>
      <c r="C57" s="17"/>
      <c r="D57" s="18" t="s">
        <v>6</v>
      </c>
      <c r="E57" s="18" t="s">
        <v>12</v>
      </c>
      <c r="F57" s="18" t="s">
        <v>0</v>
      </c>
      <c r="G57" s="18" t="s">
        <v>1</v>
      </c>
      <c r="H57" s="18" t="s">
        <v>2</v>
      </c>
      <c r="I57" s="24" t="s">
        <v>3</v>
      </c>
      <c r="J57" s="24" t="s">
        <v>4</v>
      </c>
      <c r="K57" s="30" t="s">
        <v>5</v>
      </c>
    </row>
    <row r="58" spans="1:11" ht="26.25" customHeight="1" x14ac:dyDescent="0.25">
      <c r="A58" s="10"/>
      <c r="B58" s="77">
        <f>B7+B10+B13+B16+B19+B22+B25+B28+B34+B37+B40+B43+B46+B49+B52</f>
        <v>44760</v>
      </c>
      <c r="C58" s="13" t="str">
        <f>$C$7</f>
        <v>Afgivne stemmer, 2024</v>
      </c>
      <c r="D58" s="21">
        <f t="shared" ref="D58:K58" si="15">D7+D10+D13+D16+D19+D22+D25+D28+D34+D37+D40+D43+D46+D49+D52</f>
        <v>1521</v>
      </c>
      <c r="E58" s="21">
        <f t="shared" si="15"/>
        <v>0</v>
      </c>
      <c r="F58" s="21">
        <f t="shared" si="15"/>
        <v>3675</v>
      </c>
      <c r="G58" s="21">
        <f t="shared" si="15"/>
        <v>8383</v>
      </c>
      <c r="H58" s="21">
        <f t="shared" si="15"/>
        <v>12486</v>
      </c>
      <c r="I58" s="21">
        <f t="shared" si="15"/>
        <v>15814</v>
      </c>
      <c r="J58" s="21">
        <f t="shared" si="15"/>
        <v>19124</v>
      </c>
      <c r="K58" s="57">
        <f t="shared" si="15"/>
        <v>21181</v>
      </c>
    </row>
    <row r="59" spans="1:11" ht="26.25" customHeight="1" x14ac:dyDescent="0.25">
      <c r="A59" s="8"/>
      <c r="B59" s="78"/>
      <c r="C59" s="12" t="str">
        <f>$C$8</f>
        <v>Stemmeprocent, 2024</v>
      </c>
      <c r="D59" s="19">
        <f>D58/$B$58</f>
        <v>3.3981233243967832E-2</v>
      </c>
      <c r="E59" s="19">
        <f t="shared" ref="E59:K59" si="16">E58/$B$58</f>
        <v>0</v>
      </c>
      <c r="F59" s="19">
        <f t="shared" si="16"/>
        <v>8.2104557640750669E-2</v>
      </c>
      <c r="G59" s="19">
        <f t="shared" si="16"/>
        <v>0.18728775692582664</v>
      </c>
      <c r="H59" s="19">
        <f t="shared" si="16"/>
        <v>0.27895442359249328</v>
      </c>
      <c r="I59" s="19">
        <f t="shared" si="16"/>
        <v>0.35330652368185878</v>
      </c>
      <c r="J59" s="19">
        <f t="shared" si="16"/>
        <v>0.42725647899910635</v>
      </c>
      <c r="K59" s="40">
        <f t="shared" si="16"/>
        <v>0.47321268990169796</v>
      </c>
    </row>
    <row r="60" spans="1:11" ht="25.5" thickBot="1" x14ac:dyDescent="0.3">
      <c r="A60" s="8"/>
      <c r="B60" s="33"/>
      <c r="C60" s="49" t="str">
        <f>$C$9</f>
        <v>Stemmeprocent EU Parlamentsvalg 2019</v>
      </c>
      <c r="D60" s="22">
        <v>4.36E-2</v>
      </c>
      <c r="E60" s="48" t="s">
        <v>13</v>
      </c>
      <c r="F60" s="22">
        <v>0.1004</v>
      </c>
      <c r="G60" s="22">
        <v>0.23400000000000001</v>
      </c>
      <c r="H60" s="22">
        <v>0.33650000000000002</v>
      </c>
      <c r="I60" s="41">
        <v>0.41299999999999998</v>
      </c>
      <c r="J60" s="41">
        <v>0.50529999999999997</v>
      </c>
      <c r="K60" s="50">
        <v>0.58360000000000001</v>
      </c>
    </row>
    <row r="61" spans="1:11" x14ac:dyDescent="0.3">
      <c r="A61" s="6"/>
      <c r="B61" s="36"/>
      <c r="C61" s="6"/>
      <c r="D61" s="6"/>
      <c r="E61" s="6"/>
      <c r="F61" s="6"/>
      <c r="G61" s="6"/>
      <c r="H61" s="27"/>
      <c r="I61" s="27"/>
      <c r="J61" s="32"/>
      <c r="K61" s="6"/>
    </row>
  </sheetData>
  <mergeCells count="34">
    <mergeCell ref="A7:A9"/>
    <mergeCell ref="B7:B9"/>
    <mergeCell ref="A4:C4"/>
    <mergeCell ref="G4:K4"/>
    <mergeCell ref="A19:A21"/>
    <mergeCell ref="B19:B21"/>
    <mergeCell ref="A22:A24"/>
    <mergeCell ref="B22:B24"/>
    <mergeCell ref="A10:A12"/>
    <mergeCell ref="B10:B12"/>
    <mergeCell ref="A13:A15"/>
    <mergeCell ref="B13:B15"/>
    <mergeCell ref="A16:A18"/>
    <mergeCell ref="B16:B18"/>
    <mergeCell ref="A34:A36"/>
    <mergeCell ref="B34:B36"/>
    <mergeCell ref="A37:A39"/>
    <mergeCell ref="B37:B39"/>
    <mergeCell ref="A25:A27"/>
    <mergeCell ref="B25:B27"/>
    <mergeCell ref="A28:A30"/>
    <mergeCell ref="B28:B30"/>
    <mergeCell ref="A46:A48"/>
    <mergeCell ref="B46:B48"/>
    <mergeCell ref="A40:A42"/>
    <mergeCell ref="B40:B42"/>
    <mergeCell ref="A43:A45"/>
    <mergeCell ref="B43:B45"/>
    <mergeCell ref="B58:B59"/>
    <mergeCell ref="A49:A51"/>
    <mergeCell ref="B49:B51"/>
    <mergeCell ref="A52:A54"/>
    <mergeCell ref="B52:B54"/>
    <mergeCell ref="A55:K55"/>
  </mergeCells>
  <phoneticPr fontId="0" type="noConversion"/>
  <pageMargins left="0.25" right="0.25" top="0.75" bottom="0.75" header="0.3" footer="0.3"/>
  <pageSetup paperSize="8"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rrespondance xmlns="http://schemas.microsoft.com/sharepoint/v3">Intern</Korrespondance>
    <CCMCognitiveType xmlns="http://schemas.microsoft.com/sharepoint/v3" xsi:nil="true"/>
    <CaseOwner xmlns="http://schemas.microsoft.com/sharepoint/v3">
      <UserInfo>
        <DisplayName>Kasper Seiersen Conradsen (KSCO)</DisplayName>
        <AccountId>393</AccountId>
        <AccountType/>
      </UserInfo>
    </CaseOwner>
    <TrackID xmlns="http://schemas.microsoft.com/sharepoint/v3" xsi:nil="true"/>
    <Classification xmlns="http://schemas.microsoft.com/sharepoint/v3" xsi:nil="true"/>
    <DocID xmlns="http://schemas.microsoft.com/sharepoint/v3">7946267</DocID>
    <LocalAttachment xmlns="http://schemas.microsoft.com/sharepoint/v3">false</LocalAttachment>
    <CaseRecordNumber xmlns="http://schemas.microsoft.com/sharepoint/v3">0</CaseRecordNumber>
    <CaseID xmlns="http://schemas.microsoft.com/sharepoint/v3">EMN-2023-02761</CaseID>
    <RegistrationDate xmlns="http://schemas.microsoft.com/sharepoint/v3" xsi:nil="true"/>
    <Related xmlns="http://schemas.microsoft.com/sharepoint/v3">false</Related>
    <CCMSystemID xmlns="http://schemas.microsoft.com/sharepoint/v3">9b5d20fe-b7b6-4bcf-b453-4cf6566880b3</CCMSystemID>
    <Finalized xmlns="http://schemas.microsoft.com/sharepoint/v3">false</Finalized>
    <WasEncrypted xmlns="http://schemas.microsoft.com/sharepoint/v3">false</WasEncrypted>
    <WasSigned xmlns="http://schemas.microsoft.com/sharepoint/v3">false</WasSigned>
    <MailHasAttachments xmlns="http://schemas.microsoft.com/sharepoint/v3">false</MailHasAttachments>
    <CCMTemplateID xmlns="http://schemas.microsoft.com/sharepoint/v3">0</CCMTemplateID>
    <CCMWorkflowSpecialAccess xmlns="http://schemas.microsoft.com/sharepoint/v3">
      <UserInfo>
        <DisplayName/>
        <AccountId xsi:nil="true"/>
        <AccountType/>
      </UserInfo>
    </CCMWorkflowSpecialAccess>
    <CCMWorkflowDidBrokePermissions xmlns="http://schemas.microsoft.com/sharepoint/v3">false</CCMWorkflowDidBrokePermissions>
    <CCMWorkflowSpecialReadAccess xmlns="http://schemas.microsoft.com/sharepoint/v3">
      <UserInfo>
        <DisplayName/>
        <AccountId xsi:nil="true"/>
        <AccountType/>
      </UserInfo>
    </CCMWorkflowSpecialReadAccess>
    <ErBesvaret xmlns="05a6fd1a-fbab-441d-bb30-ed11cb801188">false</ErBesvaret>
    <CCMWorkflowName xmlns="http://schemas.microsoft.com/sharepoint/v3" xsi:nil="true"/>
    <PostListDate xmlns="http://schemas.microsoft.com/sharepoint/v3/fields" xsi:nil="true"/>
    <SvarPaa xmlns="http://schemas.microsoft.com/sharepoint/v3/fields" xsi:nil="true"/>
    <CCMWorkflowInstanceID xmlns="http://schemas.microsoft.com/sharepoint/v3" xsi:nil="true"/>
    <CCMMetadataExtractionStatus xmlns="http://schemas.microsoft.com/sharepoint/v3">CCMPageCount:InProgress;CCMCommentCount:InProgress</CCMMetadataExtractionStatus>
    <Beskrivelse xmlns="171A58D9-B6A5-4EEA-8A9C-5C16B15693DF" xsi:nil="true"/>
    <Gruppering xmlns="171A58D9-B6A5-4EEA-8A9C-5C16B15693DF">03. Valgsekretariatets Excel ark</Gruppering>
    <CCMAgendaDocumentStatus xmlns="171A58D9-B6A5-4EEA-8A9C-5C16B15693DF">Under udarbejdelse</CCMAgendaDocumentStatus>
    <Modtagere xmlns="171A58D9-B6A5-4EEA-8A9C-5C16B15693DF" xsi:nil="true"/>
    <CCMManageRelations xmlns="171A58D9-B6A5-4EEA-8A9C-5C16B15693DF" xsi:nil="true"/>
    <CCMMeetingCaseId xmlns="171A58D9-B6A5-4EEA-8A9C-5C16B15693DF" xsi:nil="true"/>
    <Aktindsigt xmlns="171A58D9-B6A5-4EEA-8A9C-5C16B15693DF">Åben</Aktindsigt>
    <CCMMeetingCaseLink xmlns="171A58D9-B6A5-4EEA-8A9C-5C16B15693DF">
      <Url xsi:nil="true"/>
      <Description xsi:nil="true"/>
    </CCMMeetingCaseLink>
    <TaxCatchAll xmlns="d34765fd-62c1-4da3-bf0d-f4ae80e5724a"/>
    <CCMShouldUpdateAgendaItemTitle xmlns="171a58d9-b6a5-4eea-8a9c-5c16b15693df">false</CCMShouldUpdateAgendaItemTitle>
    <CCMMeetingCaseInstanceId xmlns="171A58D9-B6A5-4EEA-8A9C-5C16B15693DF" xsi:nil="true"/>
    <JuridiskDato xmlns="171A58D9-B6A5-4EEA-8A9C-5C16B15693DF">2022-10-28T11:00:00+00:00</JuridiskDato>
    <Afsender xmlns="171A58D9-B6A5-4EEA-8A9C-5C16B15693DF" xsi:nil="true"/>
    <ErFortrolig xmlns="171A58D9-B6A5-4EEA-8A9C-5C16B15693DF">0</ErFortrolig>
    <CCMAgendaItemId xmlns="171A58D9-B6A5-4EEA-8A9C-5C16B15693DF" xsi:nil="true"/>
    <CCMAgendaStatus xmlns="171A58D9-B6A5-4EEA-8A9C-5C16B15693DF" xsi:nil="true"/>
    <a3c7f3665c3f4ddab65e7e70f16e8438 xmlns="171A58D9-B6A5-4EEA-8A9C-5C16B15693DF">
      <Terms xmlns="http://schemas.microsoft.com/office/infopath/2007/PartnerControls"/>
    </a3c7f3665c3f4ddab65e7e70f16e8438>
    <IOMStatus xmlns="171A58D9-B6A5-4EEA-8A9C-5C16B15693DF" xsi:nil="true"/>
    <Part xmlns="171a58d9-b6a5-4eea-8a9c-5c16b15693df"/>
    <ReplyTo xmlns="171a58d9-b6a5-4eea-8a9c-5c16b15693df" xsi:nil="true"/>
    <Frist xmlns="171a58d9-b6a5-4eea-8a9c-5c16b15693df" xsi:nil="true"/>
    <CCMConversation xmlns="http://schemas.microsoft.com/sharepoint/v3" xsi:nil="true"/>
    <CCMWorkflowStatus xmlns="http://schemas.microsoft.com/sharepoint/v3" xsi:nil="true"/>
    <CCMPreviewAnnotationsTasks xmlns="http://schemas.microsoft.com/sharepoint/v3">0</CCMPreviewAnnotationsTasks>
    <CCMPageCount xmlns="http://schemas.microsoft.com/sharepoint/v3">0</CCMPageCount>
    <CCMCommentCount xmlns="http://schemas.microsoft.com/sharepoint/v3">0</CCMCommentCou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AC38C9F724F1D246908B3C0737594258" ma:contentTypeVersion="13" ma:contentTypeDescription="GetOrganized dokument" ma:contentTypeScope="" ma:versionID="d89571f9b54432c379a6b0707cc99124">
  <xsd:schema xmlns:xsd="http://www.w3.org/2001/XMLSchema" xmlns:xs="http://www.w3.org/2001/XMLSchema" xmlns:p="http://schemas.microsoft.com/office/2006/metadata/properties" xmlns:ns1="http://schemas.microsoft.com/sharepoint/v3" xmlns:ns2="171A58D9-B6A5-4EEA-8A9C-5C16B15693DF" xmlns:ns3="d34765fd-62c1-4da3-bf0d-f4ae80e5724a" xmlns:ns4="171a58d9-b6a5-4eea-8a9c-5c16b15693df" xmlns:ns5="http://schemas.microsoft.com/sharepoint/v3/fields" xmlns:ns6="05a6fd1a-fbab-441d-bb30-ed11cb801188" targetNamespace="http://schemas.microsoft.com/office/2006/metadata/properties" ma:root="true" ma:fieldsID="1acd8994b494913f3a8dd9b841732e65" ns1:_="" ns2:_="" ns3:_="" ns4:_="" ns5:_="" ns6:_="">
    <xsd:import namespace="http://schemas.microsoft.com/sharepoint/v3"/>
    <xsd:import namespace="171A58D9-B6A5-4EEA-8A9C-5C16B15693DF"/>
    <xsd:import namespace="d34765fd-62c1-4da3-bf0d-f4ae80e5724a"/>
    <xsd:import namespace="171a58d9-b6a5-4eea-8a9c-5c16b15693df"/>
    <xsd:import namespace="http://schemas.microsoft.com/sharepoint/v3/fields"/>
    <xsd:import namespace="05a6fd1a-fbab-441d-bb30-ed11cb801188"/>
    <xsd:element name="properties">
      <xsd:complexType>
        <xsd:sequence>
          <xsd:element name="documentManagement">
            <xsd:complexType>
              <xsd:all>
                <xsd:element ref="ns2:Beskrivelse" minOccurs="0"/>
                <xsd:element ref="ns2:Gruppering" minOccurs="0"/>
                <xsd:element ref="ns1:CaseOwner" minOccurs="0"/>
                <xsd:element ref="ns2:JuridiskDato" minOccurs="0"/>
                <xsd:element ref="ns2:Aktindsigt"/>
                <xsd:element ref="ns1:Korrespondance"/>
                <xsd:element ref="ns2:Afsender" minOccurs="0"/>
                <xsd:element ref="ns2:Modtagere" minOccurs="0"/>
                <xsd:element ref="ns2:IOMStatus" minOccurs="0"/>
                <xsd:element ref="ns2:CCMAgendaDocumentStatus" minOccurs="0"/>
                <xsd:element ref="ns2:CCMAgendaStatus" minOccurs="0"/>
                <xsd:element ref="ns2:CCMMeetingCaseLink" minOccurs="0"/>
                <xsd:element ref="ns1:TrackID" minOccurs="0"/>
                <xsd:element ref="ns1:CCMCognitiveType" minOccurs="0"/>
                <xsd:element ref="ns2:ErFortrolig" minOccurs="0"/>
                <xsd:element ref="ns2:CCMManageRelations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2:a3c7f3665c3f4ddab65e7e70f16e8438" minOccurs="0"/>
                <xsd:element ref="ns3:TaxCatchAll" minOccurs="0"/>
                <xsd:element ref="ns2:CCMMeetingCaseId" minOccurs="0"/>
                <xsd:element ref="ns2:CCMMeetingCaseInstanceId" minOccurs="0"/>
                <xsd:element ref="ns2:CCMAgendaItemId" minOccurs="0"/>
                <xsd:element ref="ns2:AgendaStatusIcon" minOccurs="0"/>
                <xsd:element ref="ns1:CCMOriginalDocID" minOccurs="0"/>
                <xsd:element ref="ns1:Classification" minOccurs="0"/>
                <xsd:element ref="ns1:CaseID" minOccurs="0"/>
                <xsd:element ref="ns4:CCMShouldUpdateAgendaItemTitle" minOccurs="0"/>
                <xsd:element ref="ns1:CCMMetadataExtractionStatus" minOccurs="0"/>
                <xsd:element ref="ns1:CCMPageCount" minOccurs="0"/>
                <xsd:element ref="ns1:CCMCommentCount" minOccurs="0"/>
                <xsd:element ref="ns1:CCMPreviewAnnotationsTasks" minOccurs="0"/>
                <xsd:element ref="ns5:PostListDate" minOccurs="0"/>
                <xsd:element ref="ns5:SvarPaa" minOccurs="0"/>
                <xsd:element ref="ns6:ErBesvaret" minOccurs="0"/>
                <xsd:element ref="ns4:Frist" minOccurs="0"/>
                <xsd:element ref="ns4:ReplyTo" minOccurs="0"/>
                <xsd:element ref="ns4:Part" minOccurs="0"/>
                <xsd:element ref="ns1:CCMWorkflowInstanceID" minOccurs="0"/>
                <xsd:element ref="ns1:CCMWorkflowStatus" minOccurs="0"/>
                <xsd:element ref="ns1:CCMWorkflowName" minOccurs="0"/>
                <xsd:element ref="ns1:CCMWorkflowSpecialAccess" minOccurs="0"/>
                <xsd:element ref="ns1:CCMWorkflowSpecialReadAccess" minOccurs="0"/>
                <xsd:element ref="ns1:CCMWorkflowDidBrokePermis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seOwner" ma:index="4" nillable="true" ma:displayName="Dokumentansvarlig" ma:description="Skriv navn eller initialer" ma:list="UserInfo" ma:SearchPeopleOnly="false" ma:SharePointGroup="0" ma:internalName="Case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orrespondance" ma:index="7" ma:displayName="Korrespondance" ma:default="Intern" ma:description="Vælg om dokumentet er internt, indgående eller udgående" ma:format="Dropdown" ma:internalName="Korrespondance">
      <xsd:simpleType>
        <xsd:restriction base="dms:Choice">
          <xsd:enumeration value="Intern"/>
          <xsd:enumeration value="Indgående"/>
          <xsd:enumeration value="Udgående"/>
        </xsd:restriction>
      </xsd:simpleType>
    </xsd:element>
    <xsd:element name="TrackID" ma:index="15" nillable="true" ma:displayName="TrackID" ma:internalName="TrackID">
      <xsd:simpleType>
        <xsd:restriction base="dms:Note">
          <xsd:maxLength value="255"/>
        </xsd:restriction>
      </xsd:simpleType>
    </xsd:element>
    <xsd:element name="CCMCognitiveType" ma:index="17" nillable="true" ma:displayName="CognitiveType" ma:decimals="0" ma:description="" ma:internalName="CCMCognitiveType" ma:readOnly="false">
      <xsd:simpleType>
        <xsd:restriction base="dms:Number"/>
      </xsd:simpleType>
    </xsd:element>
    <xsd:element name="DocID" ma:index="21" nillable="true" ma:displayName="Dok ID" ma:default="Tildeler" ma:internalName="DocID" ma:readOnly="true">
      <xsd:simpleType>
        <xsd:restriction base="dms:Text"/>
      </xsd:simpleType>
    </xsd:element>
    <xsd:element name="Finalized" ma:index="22" nillable="true" ma:displayName="Endeligt" ma:default="False" ma:internalName="Finalized" ma:readOnly="true">
      <xsd:simpleType>
        <xsd:restriction base="dms:Boolean"/>
      </xsd:simpleType>
    </xsd:element>
    <xsd:element name="Related" ma:index="23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24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25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26" nillable="true" ma:displayName="Lokalt bilag" ma:default="False" ma:description="" ma:internalName="LocalAttachment" ma:readOnly="true">
      <xsd:simpleType>
        <xsd:restriction base="dms:Boolean"/>
      </xsd:simpleType>
    </xsd:element>
    <xsd:element name="CCMTemplateName" ma:index="27" nillable="true" ma:displayName="Skabelon navn" ma:internalName="CCMTemplateName" ma:readOnly="true">
      <xsd:simpleType>
        <xsd:restriction base="dms:Text"/>
      </xsd:simpleType>
    </xsd:element>
    <xsd:element name="CCMTemplateVersion" ma:index="28" nillable="true" ma:displayName="Skabelon version" ma:internalName="CCMTemplateVersion" ma:readOnly="true">
      <xsd:simpleType>
        <xsd:restriction base="dms:Text"/>
      </xsd:simpleType>
    </xsd:element>
    <xsd:element name="CCMTemplateID" ma:index="29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30" nillable="true" ma:displayName="CCMSystemID" ma:hidden="true" ma:internalName="CCMSystemID" ma:readOnly="true">
      <xsd:simpleType>
        <xsd:restriction base="dms:Text"/>
      </xsd:simpleType>
    </xsd:element>
    <xsd:element name="WasEncrypted" ma:index="31" nillable="true" ma:displayName="Krypteret" ma:default="False" ma:internalName="WasEncrypted" ma:readOnly="true">
      <xsd:simpleType>
        <xsd:restriction base="dms:Boolean"/>
      </xsd:simpleType>
    </xsd:element>
    <xsd:element name="WasSigned" ma:index="32" nillable="true" ma:displayName="Signeret" ma:default="False" ma:internalName="WasSigned" ma:readOnly="true">
      <xsd:simpleType>
        <xsd:restriction base="dms:Boolean"/>
      </xsd:simpleType>
    </xsd:element>
    <xsd:element name="MailHasAttachments" ma:index="33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34" nillable="true" ma:displayName="Samtale" ma:description="" ma:internalName="CCMConversation" ma:readOnly="true">
      <xsd:simpleType>
        <xsd:restriction base="dms:Text"/>
      </xsd:simpleType>
    </xsd:element>
    <xsd:element name="CCMOriginalDocID" ma:index="45" nillable="true" ma:displayName="Originalt Dok ID" ma:description="" ma:internalName="CCMOriginalDocID" ma:readOnly="true">
      <xsd:simpleType>
        <xsd:restriction base="dms:Text"/>
      </xsd:simpleType>
    </xsd:element>
    <xsd:element name="Classification" ma:index="49" nillable="true" ma:displayName="Klassifikation" ma:hidden="true" ma:internalName="Classification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  <xsd:element name="CaseID" ma:index="50" nillable="true" ma:displayName="Sags ID" ma:default="Tildeler" ma:internalName="CaseID" ma:readOnly="true">
      <xsd:simpleType>
        <xsd:restriction base="dms:Text"/>
      </xsd:simpleType>
    </xsd:element>
    <xsd:element name="CCMMetadataExtractionStatus" ma:index="53" nillable="true" ma:displayName="CCMMetadataExtractionStatus" ma:default="CCMPageCount:InProgress;CCMCommentCount:InProgress" ma:hidden="true" ma:internalName="CCMMetadataExtractionStatus" ma:readOnly="false">
      <xsd:simpleType>
        <xsd:restriction base="dms:Text"/>
      </xsd:simpleType>
    </xsd:element>
    <xsd:element name="CCMPageCount" ma:index="54" nillable="true" ma:displayName="Sider" ma:decimals="0" ma:description="" ma:internalName="CCMPageCount" ma:readOnly="true">
      <xsd:simpleType>
        <xsd:restriction base="dms:Number"/>
      </xsd:simpleType>
    </xsd:element>
    <xsd:element name="CCMCommentCount" ma:index="55" nillable="true" ma:displayName="Kommentarer" ma:decimals="0" ma:description="" ma:internalName="CCMCommentCount" ma:readOnly="true">
      <xsd:simpleType>
        <xsd:restriction base="dms:Number"/>
      </xsd:simpleType>
    </xsd:element>
    <xsd:element name="CCMPreviewAnnotationsTasks" ma:index="56" nillable="true" ma:displayName="Opgaver" ma:decimals="0" ma:description="" ma:internalName="CCMPreviewAnnotationsTasks" ma:readOnly="true">
      <xsd:simpleType>
        <xsd:restriction base="dms:Number"/>
      </xsd:simpleType>
    </xsd:element>
    <xsd:element name="CCMWorkflowInstanceID" ma:index="63" nillable="true" ma:displayName="Workflow" ma:internalName="CCMWorkflowInstanceID">
      <xsd:simpleType>
        <xsd:restriction base="dms:Text">
          <xsd:maxLength value="255"/>
        </xsd:restriction>
      </xsd:simpleType>
    </xsd:element>
    <xsd:element name="CCMWorkflowStatus" ma:index="64" nillable="true" ma:displayName="Workflow status" ma:description="" ma:format="Dropdown" ma:internalName="CCMWorkflowStatus" ma:readOnly="true">
      <xsd:simpleType>
        <xsd:restriction base="dms:Choice">
          <xsd:enumeration value="Tom"/>
          <xsd:enumeration value="I gang"/>
          <xsd:enumeration value="Godkendt"/>
          <xsd:enumeration value="Betinget godkendt"/>
          <xsd:enumeration value="Afvist"/>
          <xsd:enumeration value="Afbrudt"/>
          <xsd:enumeration value="Afsluttet"/>
        </xsd:restriction>
      </xsd:simpleType>
    </xsd:element>
    <xsd:element name="CCMWorkflowName" ma:index="65" nillable="true" ma:displayName="Workflow navn" ma:internalName="CCMWorkflowName">
      <xsd:simpleType>
        <xsd:restriction base="dms:Text">
          <xsd:maxLength value="255"/>
        </xsd:restriction>
      </xsd:simpleType>
    </xsd:element>
    <xsd:element name="CCMWorkflowSpecialAccess" ma:index="66" nillable="true" ma:displayName="Særlig adgang" ma:hidden="true" ma:internalName="CCMWorkflowSpecialAcces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CMWorkflowSpecialReadAccess" ma:index="67" nillable="true" ma:displayName="Særlig læse adgang" ma:hidden="true" ma:internalName="CCMWorkflowSpecialReadAcces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CMWorkflowDidBrokePermissions" ma:index="68" nillable="true" ma:displayName="Workflowet påtrykte særlige rettigheder" ma:default="False" ma:hidden="true" ma:internalName="CCMWorkflowDidBrokePermissions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A58D9-B6A5-4EEA-8A9C-5C16B15693DF" elementFormDefault="qualified">
    <xsd:import namespace="http://schemas.microsoft.com/office/2006/documentManagement/types"/>
    <xsd:import namespace="http://schemas.microsoft.com/office/infopath/2007/PartnerControls"/>
    <xsd:element name="Beskrivelse" ma:index="2" nillable="true" ma:displayName="Dokumentbeskrivelse" ma:description="Beskriv hvad dokumentet indeholder" ma:internalName="Beskrivelse">
      <xsd:simpleType>
        <xsd:restriction base="dms:Note">
          <xsd:maxLength value="255"/>
        </xsd:restriction>
      </xsd:simpleType>
    </xsd:element>
    <xsd:element name="Gruppering" ma:index="3" nillable="true" ma:displayName="Gruppering" ma:description="Gruppering bruges til at skabe overblik i sagen - du kan &quot;gruppere&quot; dine dokumenter ved at skrive det samme i dette felt på de dokumenter, som skal i samme gruppering. Det kan sammenlignes med navnet på mapper i stifinder" ma:internalName="Gruppering">
      <xsd:simpleType>
        <xsd:union memberTypes="dms:Text">
          <xsd:simpleType>
            <xsd:restriction base="dms:Choice">
              <xsd:enumeration value="01 Brevstemmer - Forbehandling"/>
              <xsd:enumeration value="02 Valgbestyrelse og stedfortrædere"/>
              <xsd:enumeration value="03. Valgsekretariatets Excel ark"/>
              <xsd:enumeration value="04. Valgstedernes Excel ark"/>
              <xsd:enumeration value="04. Valgstedernes indberetningsark"/>
              <xsd:enumeration value="05 Evaluering - valgsekretærer"/>
              <xsd:enumeration value="07 Evaluering - valgsekretariatet"/>
              <xsd:enumeration value="08 Evaluering - indberetterne"/>
              <xsd:enumeration value="10 Indberetning af stemmetal og indsendelse af valgbøger"/>
              <xsd:enumeration value="13. Regneark til Valgsekretariatet"/>
              <xsd:enumeration value="14. Valgstedernes indberetningsark"/>
              <xsd:enumeration value="Afhentning valgmateriale"/>
              <xsd:enumeration value="Aflønning"/>
              <xsd:enumeration value="Aktivitetsplan, opgaveoversigt"/>
              <xsd:enumeration value="Annoncering"/>
              <xsd:enumeration value="Arena Nord"/>
              <xsd:enumeration value="Beredskab"/>
              <xsd:enumeration value="Brevstemmer"/>
              <xsd:enumeration value="Driften"/>
              <xsd:enumeration value="Instrukser"/>
              <xsd:enumeration value="Jerup"/>
              <xsd:enumeration value="Kandidatliste"/>
              <xsd:enumeration value="Læsø"/>
              <xsd:enumeration value="Mail fra Indenrigs- og Sundhedsministeriet"/>
              <xsd:enumeration value="Møde med valgstyrerformænd og valgsekretærer"/>
              <xsd:enumeration value="Park og Vej"/>
              <xsd:enumeration value="Park og Vej - materialeoversigt"/>
              <xsd:enumeration value="Skoler"/>
              <xsd:enumeration value="Stemmesedler"/>
              <xsd:enumeration value="Sæby"/>
              <xsd:enumeration value="Vagt"/>
              <xsd:maxLength value="255"/>
            </xsd:restriction>
          </xsd:simpleType>
        </xsd:union>
      </xsd:simpleType>
    </xsd:element>
    <xsd:element name="JuridiskDato" ma:index="5" nillable="true" ma:displayName="Juridisk dato" ma:default="[today]" ma:description="Den dato dokumentet er gældende fra. Fx ved breve: den dato brevet er sendt, eller ved en dagsorden: den dato mødet er holdt." ma:format="DateOnly" ma:internalName="JuridiskDato">
      <xsd:simpleType>
        <xsd:restriction base="dms:DateTime"/>
      </xsd:simpleType>
    </xsd:element>
    <xsd:element name="Aktindsigt" ma:index="6" ma:displayName="Aktindsigt" ma:default="Åben" ma:description="Tag stilling i forhold til offentlighedsloven og IKKE forvaltningsloven (en parts ret til aktindsigt).&#10;Vælg kun &quot;Lukket&quot; hvis dokumentet har personfølsomt eller forretningsmæssigt indhold eller hvis der er tale om interne arbejdsdokumenter" ma:format="Dropdown" ma:internalName="Aktindsigt">
      <xsd:simpleType>
        <xsd:restriction base="dms:Choice">
          <xsd:enumeration value="Åben"/>
          <xsd:enumeration value="Lukket"/>
        </xsd:restriction>
      </xsd:simpleType>
    </xsd:element>
    <xsd:element name="Afsender" ma:index="8" nillable="true" ma:displayName="Afsender" ma:description="Hvis der fx er tale om en mail, vil afsenderen automatisk komme ind i dette felt" ma:internalName="Afsender">
      <xsd:simpleType>
        <xsd:restriction base="dms:Text">
          <xsd:maxLength value="255"/>
        </xsd:restriction>
      </xsd:simpleType>
    </xsd:element>
    <xsd:element name="Modtagere" ma:index="9" nillable="true" ma:displayName="Modtagere" ma:description="Hvis der fx er tale om en mail, vil der i dette felt stå, hvem har modtaget mailen" ma:internalName="Modtagere">
      <xsd:simpleType>
        <xsd:restriction base="dms:Note"/>
      </xsd:simpleType>
    </xsd:element>
    <xsd:element name="IOMStatus" ma:index="10" nillable="true" ma:displayName="IOMStatus" ma:description="Udfyldes automatisk ved afsendelse fra sagen - Input/Output-Management status" ma:internalName="IOMStatus">
      <xsd:simpleType>
        <xsd:restriction base="dms:Text">
          <xsd:maxLength value="255"/>
        </xsd:restriction>
      </xsd:simpleType>
    </xsd:element>
    <xsd:element name="CCMAgendaDocumentStatus" ma:index="12" nillable="true" ma:displayName="Status  for dagsordensdokument" ma:default="Under udarbejdelse" ma:description="Bruges kun hvis dokumentet er et dagsordenspunkt, som skal behandles i en mødesag" ma:format="Dropdown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CMAgendaStatus" ma:index="13" nillable="true" ma:displayName="Dagsordenstatus" ma:default="" ma:format="Dropdown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Link" ma:index="14" nillable="true" ma:displayName="Mødesag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rFortrolig" ma:index="18" nillable="true" ma:displayName="ErFortrolig" ma:default="0" ma:internalName="ErFortrolig">
      <xsd:simpleType>
        <xsd:restriction base="dms:Text"/>
      </xsd:simpleType>
    </xsd:element>
    <xsd:element name="CCMManageRelations" ma:index="20" nillable="true" ma:displayName="CCMManageRelations" ma:internalName="CCMManageRelations">
      <xsd:simpleType>
        <xsd:restriction base="dms:Text">
          <xsd:maxLength value="255"/>
        </xsd:restriction>
      </xsd:simpleType>
    </xsd:element>
    <xsd:element name="a3c7f3665c3f4ddab65e7e70f16e8438" ma:index="35" nillable="true" ma:taxonomy="true" ma:internalName="a3c7f3665c3f4ddab65e7e70f16e8438" ma:taxonomyFieldName="Dokumenttype" ma:displayName="Dokumentklassificering" ma:default="" ma:fieldId="{a3c7f366-5c3f-4dda-b65e-7e70f16e8438}" ma:sspId="14f961d8-245d-4176-9082-53ede0941ef4" ma:termSetId="2a4879fc-ae04-4bed-bb2c-c61845ab3b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CMMeetingCaseId" ma:index="39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40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41" nillable="true" ma:displayName="CCMAgendaItemId" ma:decimals="0" ma:hidden="true" ma:internalName="CCMAgendaItemId">
      <xsd:simpleType>
        <xsd:restriction base="dms:Number"/>
      </xsd:simpleType>
    </xsd:element>
    <xsd:element name="AgendaStatusIcon" ma:index="42" nillable="true" ma:displayName="Ikon for dagsordensstatus" ma:internalName="AgendaStatusIcon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765fd-62c1-4da3-bf0d-f4ae80e5724a" elementFormDefault="qualified">
    <xsd:import namespace="http://schemas.microsoft.com/office/2006/documentManagement/types"/>
    <xsd:import namespace="http://schemas.microsoft.com/office/infopath/2007/PartnerControls"/>
    <xsd:element name="TaxCatchAll" ma:index="36" nillable="true" ma:displayName="Taxonomy Catch All Column" ma:hidden="true" ma:list="{22f9fadd-e73c-4f54-98ba-81f8dd0b1097}" ma:internalName="TaxCatchAll" ma:showField="CatchAllData" ma:web="d34765fd-62c1-4da3-bf0d-f4ae80e572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a58d9-b6a5-4eea-8a9c-5c16b15693df" elementFormDefault="qualified">
    <xsd:import namespace="http://schemas.microsoft.com/office/2006/documentManagement/types"/>
    <xsd:import namespace="http://schemas.microsoft.com/office/infopath/2007/PartnerControls"/>
    <xsd:element name="CCMShouldUpdateAgendaItemTitle" ma:index="52" nillable="true" ma:displayName="Skal titlen på de(t) relaterede dagsordenspunkt(er) også ændres?" ma:internalName="CCMShouldUpdateAgendaItemTitle">
      <xsd:simpleType>
        <xsd:restriction base="dms:Boolean"/>
      </xsd:simpleType>
    </xsd:element>
    <xsd:element name="Frist" ma:index="60" nillable="true" ma:displayName="Frist" ma:format="DateTime" ma:internalName="Frist">
      <xsd:simpleType>
        <xsd:restriction base="dms:DateTime"/>
      </xsd:simpleType>
    </xsd:element>
    <xsd:element name="ReplyTo" ma:index="61" nillable="true" ma:displayName="Besvarelse fra" ma:internalName="ReplyTo">
      <xsd:simpleType>
        <xsd:restriction base="dms:Text"/>
      </xsd:simpleType>
    </xsd:element>
    <xsd:element name="Part" ma:index="62" nillable="true" ma:displayName="Part" ma:list="07082aec-3be6-4646-adcc-314de1b9e7fd" ma:internalName="Part" ma:showField="Full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PostListDate" ma:index="57" nillable="true" ma:displayName="Skal tilføjes til postliste" ma:description="Udfyldes automatisk når dokumentet journaliseres. Indgående: dags dato. Udgående: dags dato + tre hverdage" ma:format="DateOnly" ma:internalName="PostListDate">
      <xsd:simpleType>
        <xsd:restriction base="dms:DateTime"/>
      </xsd:simpleType>
    </xsd:element>
    <xsd:element name="SvarPaa" ma:index="58" nillable="true" ma:displayName="Svar på" ma:description="Udfyldes, hvis dette er et svar på et indgående dokument" ma:list="{171a58d9-b6a5-4eea-8a9c-5c16b15693df}" ma:internalName="SvarPa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a6fd1a-fbab-441d-bb30-ed11cb801188" elementFormDefault="qualified">
    <xsd:import namespace="http://schemas.microsoft.com/office/2006/documentManagement/types"/>
    <xsd:import namespace="http://schemas.microsoft.com/office/infopath/2007/PartnerControls"/>
    <xsd:element name="ErBesvaret" ma:index="59" nillable="true" ma:displayName="Er besvaret?" ma:default="0" ma:hidden="true" ma:internalName="ErBesvare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3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937FA54-ACFF-48E5-A512-3D137C2722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78333E-D558-4006-A74B-B11884005B82}">
  <ds:schemaRefs>
    <ds:schemaRef ds:uri="http://schemas.microsoft.com/office/2006/metadata/properties"/>
    <ds:schemaRef ds:uri="http://purl.org/dc/dcmitype/"/>
    <ds:schemaRef ds:uri="05a6fd1a-fbab-441d-bb30-ed11cb801188"/>
    <ds:schemaRef ds:uri="171A58D9-B6A5-4EEA-8A9C-5C16B15693DF"/>
    <ds:schemaRef ds:uri="http://schemas.microsoft.com/sharepoint/v3/fields"/>
    <ds:schemaRef ds:uri="http://schemas.openxmlformats.org/package/2006/metadata/core-properties"/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171a58d9-b6a5-4eea-8a9c-5c16b15693df"/>
    <ds:schemaRef ds:uri="d34765fd-62c1-4da3-bf0d-f4ae80e5724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32F20F7-AD63-4B89-9CC1-5846AB229A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1A58D9-B6A5-4EEA-8A9C-5C16B15693DF"/>
    <ds:schemaRef ds:uri="d34765fd-62c1-4da3-bf0d-f4ae80e5724a"/>
    <ds:schemaRef ds:uri="171a58d9-b6a5-4eea-8a9c-5c16b15693df"/>
    <ds:schemaRef ds:uri="http://schemas.microsoft.com/sharepoint/v3/fields"/>
    <ds:schemaRef ds:uri="05a6fd1a-fbab-441d-bb30-ed11cb8011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4C19ECB-CD76-4E6D-8B34-F99ADE20BA8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Kommunen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Skema til stemmeprocenter EP Valg 2024</dc:title>
  <dc:subject>Notat</dc:subject>
  <dc:creator>CHPA</dc:creator>
  <dc:description>skemaer til stemmeprocent på de enkelte valgsteder samt hele kommunen, folketingsvalg 2007, statistik</dc:description>
  <cp:lastModifiedBy>Bente Schjønning</cp:lastModifiedBy>
  <cp:lastPrinted>2017-11-21T19:43:51Z</cp:lastPrinted>
  <dcterms:created xsi:type="dcterms:W3CDTF">1996-11-12T13:28:11Z</dcterms:created>
  <dcterms:modified xsi:type="dcterms:W3CDTF">2024-06-09T19:33:05Z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ocID">
    <vt:lpwstr>2179198</vt:lpwstr>
  </property>
  <property fmtid="{D5CDD505-2E9C-101B-9397-08002B2CF9AE}" pid="5" name="LocalAttachment">
    <vt:lpwstr>0</vt:lpwstr>
  </property>
  <property fmtid="{D5CDD505-2E9C-101B-9397-08002B2CF9AE}" pid="6" name="CCMOneDriveID">
    <vt:lpwstr/>
  </property>
  <property fmtid="{D5CDD505-2E9C-101B-9397-08002B2CF9AE}" pid="7" name="Related">
    <vt:lpwstr>0</vt:lpwstr>
  </property>
  <property fmtid="{D5CDD505-2E9C-101B-9397-08002B2CF9AE}" pid="8" name="CCMIsSharedOnOneDrive">
    <vt:bool>false</vt:bool>
  </property>
  <property fmtid="{D5CDD505-2E9C-101B-9397-08002B2CF9AE}" pid="9" name="CCMSystemID">
    <vt:lpwstr>9b5d20fe-b7b6-4bcf-b453-4cf6566880b3</vt:lpwstr>
  </property>
  <property fmtid="{D5CDD505-2E9C-101B-9397-08002B2CF9AE}" pid="10" name="CCMVisualId">
    <vt:lpwstr>EMN-2023-02761</vt:lpwstr>
  </property>
  <property fmtid="{D5CDD505-2E9C-101B-9397-08002B2CF9AE}" pid="11" name="Finalized">
    <vt:lpwstr>0</vt:lpwstr>
  </property>
  <property fmtid="{D5CDD505-2E9C-101B-9397-08002B2CF9AE}" pid="12" name="CCMOneDriveOwnerID">
    <vt:lpwstr/>
  </property>
  <property fmtid="{D5CDD505-2E9C-101B-9397-08002B2CF9AE}" pid="13" name="CCMOneDriveItemID">
    <vt:lpwstr/>
  </property>
  <property fmtid="{D5CDD505-2E9C-101B-9397-08002B2CF9AE}" pid="14" name="CaseRecordNumber">
    <vt:lpwstr>0</vt:lpwstr>
  </property>
  <property fmtid="{D5CDD505-2E9C-101B-9397-08002B2CF9AE}" pid="15" name="CaseID">
    <vt:lpwstr>EMN-2016-00383</vt:lpwstr>
  </property>
  <property fmtid="{D5CDD505-2E9C-101B-9397-08002B2CF9AE}" pid="16" name="RegistrationDate">
    <vt:lpwstr/>
  </property>
  <property fmtid="{D5CDD505-2E9C-101B-9397-08002B2CF9AE}" pid="17" name="ContentTypeId">
    <vt:lpwstr>0x010100AC085CFC53BC46CEA2EADE194AD9D48200AC38C9F724F1D246908B3C0737594258</vt:lpwstr>
  </property>
  <property fmtid="{D5CDD505-2E9C-101B-9397-08002B2CF9AE}" pid="18" name="Dokumenttype">
    <vt:lpwstr/>
  </property>
  <property fmtid="{D5CDD505-2E9C-101B-9397-08002B2CF9AE}" pid="19" name="xd_Signature">
    <vt:bool>false</vt:bool>
  </property>
  <property fmtid="{D5CDD505-2E9C-101B-9397-08002B2CF9AE}" pid="20" name="CCMCommunication">
    <vt:lpwstr>GOWorkflowDocumentLastCheckedInVersion;20.0</vt:lpwstr>
  </property>
  <property fmtid="{D5CDD505-2E9C-101B-9397-08002B2CF9AE}" pid="21" name="CCMSystem">
    <vt:lpwstr> </vt:lpwstr>
  </property>
  <property fmtid="{D5CDD505-2E9C-101B-9397-08002B2CF9AE}" pid="22" name="CCMEventContext">
    <vt:lpwstr>4224c20c-3e24-4c20-b442-59b6d13cd733</vt:lpwstr>
  </property>
  <property fmtid="{D5CDD505-2E9C-101B-9397-08002B2CF9AE}" pid="23" name="xd_ProgID">
    <vt:lpwstr/>
  </property>
  <property fmtid="{D5CDD505-2E9C-101B-9397-08002B2CF9AE}" pid="24" name="TemplateUrl">
    <vt:lpwstr/>
  </property>
  <property fmtid="{D5CDD505-2E9C-101B-9397-08002B2CF9AE}" pid="25" name="CCMMustBeOnPostList">
    <vt:bool>false</vt:bool>
  </property>
  <property fmtid="{D5CDD505-2E9C-101B-9397-08002B2CF9AE}" pid="26" name="CCMReplyToDocCacheId_AA145BE6-B859-401A-B2E0-03BB3E7048FC_">
    <vt:lpwstr>CCMReplyToDocCacheId_AA145BE6-B859-401A-B2E0-03BB3E7048FC_f4f97f4a-cdb8-4d74-904c-b4985d8f77e2</vt:lpwstr>
  </property>
</Properties>
</file>